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orra\CBP21\p24\NatCommun\Nat Commun Revision\"/>
    </mc:Choice>
  </mc:AlternateContent>
  <bookViews>
    <workbookView xWindow="0" yWindow="0" windowWidth="15360" windowHeight="8205" activeTab="7"/>
  </bookViews>
  <sheets>
    <sheet name="Table 1" sheetId="1" r:id="rId1"/>
    <sheet name="Figure 2" sheetId="2" r:id="rId2"/>
    <sheet name="Figure 3" sheetId="3" r:id="rId3"/>
    <sheet name="Figure 4" sheetId="4" r:id="rId4"/>
    <sheet name="Figure 5" sheetId="5" r:id="rId5"/>
    <sheet name="Figure 6" sheetId="6" r:id="rId6"/>
    <sheet name="Suppl Table 1" sheetId="7" r:id="rId7"/>
    <sheet name="Suppl Figure 1" sheetId="8" r:id="rId8"/>
    <sheet name="Suppl Figure 2" sheetId="9" r:id="rId9"/>
    <sheet name="Suppl Figure 3" sheetId="10" r:id="rId10"/>
    <sheet name="Suppl Figure 4" sheetId="11" r:id="rId11"/>
    <sheet name="Suppl Figure 5" sheetId="12" r:id="rId12"/>
    <sheet name="Suppl Figure 6" sheetId="13" r:id="rId13"/>
    <sheet name="Suppl Figure 7" sheetId="14" r:id="rId14"/>
    <sheet name="Suppl Figure 8" sheetId="15" r:id="rId15"/>
    <sheet name="Suppl Figure 9" sheetId="16" r:id="rId16"/>
    <sheet name="Suppl Figure 10" sheetId="17" r:id="rId17"/>
    <sheet name="Suppl Figure 11" sheetId="18" r:id="rId18"/>
    <sheet name="Suppl Figure 12" sheetId="19" r:id="rId19"/>
    <sheet name="Suppl Figure 13" sheetId="20" r:id="rId20"/>
    <sheet name="Suppl Figure 14" sheetId="21" r:id="rId2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6" i="7" l="1"/>
  <c r="X6" i="7"/>
  <c r="Y11" i="7"/>
  <c r="X11" i="7"/>
  <c r="Y10" i="7" l="1"/>
  <c r="X10" i="7"/>
  <c r="Y9" i="7"/>
  <c r="X9" i="7"/>
  <c r="Y8" i="7"/>
  <c r="X8" i="7"/>
  <c r="Y7" i="7"/>
  <c r="X7" i="7"/>
  <c r="G22" i="21" l="1"/>
  <c r="F22" i="21"/>
  <c r="G21" i="21"/>
  <c r="F21" i="21"/>
  <c r="G20" i="21"/>
  <c r="F20" i="21"/>
  <c r="G19" i="21"/>
  <c r="F19" i="21"/>
  <c r="G18" i="21"/>
  <c r="F18" i="21"/>
  <c r="G12" i="21"/>
  <c r="F12" i="21"/>
  <c r="G11" i="21"/>
  <c r="F11" i="21"/>
  <c r="G10" i="21"/>
  <c r="F10" i="21"/>
  <c r="G9" i="21"/>
  <c r="F9" i="21"/>
  <c r="G8" i="21"/>
  <c r="F8" i="21"/>
  <c r="G52" i="20"/>
  <c r="F52" i="20"/>
  <c r="G51" i="20"/>
  <c r="F51" i="20"/>
  <c r="G50" i="20"/>
  <c r="F50" i="20"/>
  <c r="G49" i="20"/>
  <c r="F49" i="20"/>
  <c r="G48" i="20"/>
  <c r="F48" i="20"/>
  <c r="G42" i="20"/>
  <c r="F42" i="20"/>
  <c r="G41" i="20"/>
  <c r="F41" i="20"/>
  <c r="G40" i="20"/>
  <c r="F40" i="20"/>
  <c r="G39" i="20"/>
  <c r="F39" i="20"/>
  <c r="G38" i="20"/>
  <c r="F38" i="20"/>
  <c r="G32" i="20"/>
  <c r="F32" i="20"/>
  <c r="G31" i="20"/>
  <c r="F31" i="20"/>
  <c r="G30" i="20"/>
  <c r="F30" i="20"/>
  <c r="G29" i="20"/>
  <c r="F29" i="20"/>
  <c r="G28" i="20"/>
  <c r="F28" i="20"/>
  <c r="G22" i="20"/>
  <c r="F22" i="20"/>
  <c r="G21" i="20"/>
  <c r="F21" i="20"/>
  <c r="G20" i="20"/>
  <c r="F20" i="20"/>
  <c r="G19" i="20"/>
  <c r="F19" i="20"/>
  <c r="G18" i="20"/>
  <c r="F18" i="20"/>
  <c r="G12" i="20"/>
  <c r="F12" i="20"/>
  <c r="G11" i="20"/>
  <c r="F11" i="20"/>
  <c r="G10" i="20"/>
  <c r="F10" i="20"/>
  <c r="G9" i="20"/>
  <c r="F9" i="20"/>
  <c r="G8" i="20"/>
  <c r="F8" i="20"/>
  <c r="AB48" i="19"/>
  <c r="AA48" i="19"/>
  <c r="AB47" i="19"/>
  <c r="AA47" i="19"/>
  <c r="AB46" i="19"/>
  <c r="AA46" i="19"/>
  <c r="AB45" i="19"/>
  <c r="AA45" i="19"/>
  <c r="AB44" i="19"/>
  <c r="AA44" i="19"/>
  <c r="AB38" i="19"/>
  <c r="AA38" i="19"/>
  <c r="AB37" i="19"/>
  <c r="AA37" i="19"/>
  <c r="AB36" i="19"/>
  <c r="AA36" i="19"/>
  <c r="AA35" i="19"/>
  <c r="AB34" i="19"/>
  <c r="AA34" i="19"/>
  <c r="AA28" i="19"/>
  <c r="AB27" i="19"/>
  <c r="AA27" i="19"/>
  <c r="AB26" i="19"/>
  <c r="AA26" i="19"/>
  <c r="AB25" i="19"/>
  <c r="AA25" i="19"/>
  <c r="AB24" i="19"/>
  <c r="AA24" i="19"/>
  <c r="AB18" i="19"/>
  <c r="AA18" i="19"/>
  <c r="AB17" i="19"/>
  <c r="AA17" i="19"/>
  <c r="AB16" i="19"/>
  <c r="AA16" i="19"/>
  <c r="AB10" i="19"/>
  <c r="AA10" i="19"/>
  <c r="AB9" i="19"/>
  <c r="AA9" i="19"/>
  <c r="AB8" i="19"/>
  <c r="AA8" i="19"/>
  <c r="R42" i="19"/>
  <c r="Q42" i="19"/>
  <c r="R41" i="19"/>
  <c r="Q41" i="19"/>
  <c r="R40" i="19"/>
  <c r="Q40" i="19"/>
  <c r="Q34" i="19"/>
  <c r="P34" i="19"/>
  <c r="Q33" i="19"/>
  <c r="P33" i="19"/>
  <c r="Q32" i="19"/>
  <c r="P32" i="19"/>
  <c r="Q26" i="19"/>
  <c r="P26" i="19"/>
  <c r="Q25" i="19"/>
  <c r="P25" i="19"/>
  <c r="Q24" i="19"/>
  <c r="P24" i="19"/>
  <c r="S10" i="19"/>
  <c r="R10" i="19"/>
  <c r="S9" i="19"/>
  <c r="R9" i="19"/>
  <c r="S8" i="19"/>
  <c r="R8" i="19"/>
  <c r="Q18" i="19" l="1"/>
  <c r="P18" i="19"/>
  <c r="Q17" i="19"/>
  <c r="P17" i="19"/>
  <c r="Q16" i="19"/>
  <c r="P16" i="19"/>
  <c r="G42" i="19"/>
  <c r="F42" i="19"/>
  <c r="G41" i="19"/>
  <c r="F41" i="19"/>
  <c r="G40" i="19"/>
  <c r="F40" i="19"/>
  <c r="G34" i="19"/>
  <c r="F34" i="19"/>
  <c r="G33" i="19"/>
  <c r="F33" i="19"/>
  <c r="G32" i="19"/>
  <c r="F32" i="19"/>
  <c r="G26" i="19"/>
  <c r="F26" i="19"/>
  <c r="G25" i="19"/>
  <c r="F25" i="19"/>
  <c r="G24" i="19"/>
  <c r="F24" i="19"/>
  <c r="G18" i="19"/>
  <c r="F18" i="19"/>
  <c r="G17" i="19"/>
  <c r="F17" i="19"/>
  <c r="G16" i="19"/>
  <c r="F16" i="19"/>
  <c r="G10" i="19"/>
  <c r="F10" i="19"/>
  <c r="G9" i="19"/>
  <c r="F9" i="19"/>
  <c r="G8" i="19"/>
  <c r="F8" i="19"/>
  <c r="H20" i="18"/>
  <c r="G20" i="18"/>
  <c r="H19" i="18"/>
  <c r="G19" i="18"/>
  <c r="H18" i="18"/>
  <c r="G18" i="18"/>
  <c r="H17" i="18"/>
  <c r="G17" i="18"/>
  <c r="G11" i="18"/>
  <c r="F11" i="18"/>
  <c r="G10" i="18"/>
  <c r="F10" i="18"/>
  <c r="G9" i="18"/>
  <c r="F9" i="18"/>
  <c r="G8" i="18"/>
  <c r="F8" i="18"/>
  <c r="O47" i="5" l="1"/>
  <c r="Y93" i="16"/>
  <c r="Y92" i="16"/>
  <c r="Y91" i="16"/>
  <c r="Y90" i="16"/>
  <c r="Y89" i="16"/>
  <c r="Y88" i="16"/>
  <c r="Y87" i="16"/>
  <c r="Y86" i="16"/>
  <c r="Y80" i="16"/>
  <c r="Y79" i="16"/>
  <c r="Y78" i="16"/>
  <c r="Y77" i="16"/>
  <c r="Y76" i="16"/>
  <c r="Y75" i="16"/>
  <c r="Y74" i="16"/>
  <c r="Y73" i="16"/>
  <c r="Y41" i="16"/>
  <c r="Y40" i="16"/>
  <c r="Y39" i="16"/>
  <c r="Y38" i="16"/>
  <c r="Y37" i="16"/>
  <c r="Y36" i="16"/>
  <c r="Y35" i="16"/>
  <c r="Y34" i="16"/>
  <c r="Y67" i="16"/>
  <c r="Y66" i="16"/>
  <c r="Y65" i="16"/>
  <c r="Y64" i="16"/>
  <c r="Y63" i="16"/>
  <c r="Y62" i="16"/>
  <c r="Y61" i="16"/>
  <c r="Y60" i="16"/>
  <c r="Y54" i="16"/>
  <c r="Y53" i="16"/>
  <c r="Y52" i="16"/>
  <c r="Y51" i="16"/>
  <c r="Y50" i="16"/>
  <c r="Y49" i="16"/>
  <c r="Y48" i="16"/>
  <c r="Y47" i="16"/>
  <c r="Y28" i="16"/>
  <c r="Y27" i="16"/>
  <c r="Y26" i="16"/>
  <c r="Y25" i="16"/>
  <c r="Y24" i="16"/>
  <c r="Y23" i="16"/>
  <c r="Y22" i="16"/>
  <c r="Y21" i="16"/>
  <c r="Y15" i="16"/>
  <c r="Y14" i="16"/>
  <c r="Y13" i="16"/>
  <c r="Y12" i="16"/>
  <c r="Y11" i="16"/>
  <c r="Y10" i="16"/>
  <c r="Y9" i="16"/>
  <c r="Y8" i="16"/>
  <c r="O80" i="16"/>
  <c r="O79" i="16"/>
  <c r="O78" i="16"/>
  <c r="O77" i="16"/>
  <c r="O76" i="16"/>
  <c r="O75" i="16"/>
  <c r="O74" i="16"/>
  <c r="O73" i="16"/>
  <c r="O67" i="16"/>
  <c r="O66" i="16"/>
  <c r="O65" i="16"/>
  <c r="O64" i="16"/>
  <c r="O63" i="16"/>
  <c r="O62" i="16"/>
  <c r="O61" i="16"/>
  <c r="O60" i="16"/>
  <c r="O54" i="16"/>
  <c r="O53" i="16"/>
  <c r="O52" i="16"/>
  <c r="O51" i="16"/>
  <c r="O50" i="16"/>
  <c r="O49" i="16"/>
  <c r="O48" i="16"/>
  <c r="O47" i="16"/>
  <c r="O41" i="16"/>
  <c r="O40" i="16"/>
  <c r="O39" i="16"/>
  <c r="O38" i="16"/>
  <c r="O37" i="16"/>
  <c r="O36" i="16"/>
  <c r="O35" i="16"/>
  <c r="O34" i="16"/>
  <c r="O28" i="16"/>
  <c r="O27" i="16"/>
  <c r="O26" i="16"/>
  <c r="O25" i="16"/>
  <c r="O24" i="16"/>
  <c r="O23" i="16"/>
  <c r="O22" i="16"/>
  <c r="O21" i="16"/>
  <c r="O15" i="16"/>
  <c r="O14" i="16"/>
  <c r="O13" i="16"/>
  <c r="O12" i="16"/>
  <c r="O11" i="16"/>
  <c r="O10" i="16"/>
  <c r="O9" i="16"/>
  <c r="O8" i="16"/>
  <c r="E80" i="16"/>
  <c r="E79" i="16"/>
  <c r="E78" i="16"/>
  <c r="E77" i="16"/>
  <c r="E76" i="16"/>
  <c r="E75" i="16"/>
  <c r="E74" i="16"/>
  <c r="E73" i="16"/>
  <c r="E67" i="16"/>
  <c r="E66" i="16"/>
  <c r="E65" i="16"/>
  <c r="E64" i="16"/>
  <c r="E63" i="16"/>
  <c r="E62" i="16"/>
  <c r="E61" i="16"/>
  <c r="E60" i="16"/>
  <c r="E54" i="16"/>
  <c r="E53" i="16"/>
  <c r="E52" i="16"/>
  <c r="E51" i="16"/>
  <c r="E50" i="16"/>
  <c r="E49" i="16"/>
  <c r="E48" i="16"/>
  <c r="E47" i="16"/>
  <c r="E41" i="16"/>
  <c r="E40" i="16"/>
  <c r="E39" i="16"/>
  <c r="E38" i="16"/>
  <c r="E37" i="16"/>
  <c r="E36" i="16"/>
  <c r="E35" i="16"/>
  <c r="E34" i="16"/>
  <c r="E28" i="16"/>
  <c r="E27" i="16"/>
  <c r="E26" i="16"/>
  <c r="E25" i="16"/>
  <c r="E24" i="16"/>
  <c r="E23" i="16"/>
  <c r="E22" i="16"/>
  <c r="E21" i="16"/>
  <c r="E15" i="16"/>
  <c r="E14" i="16"/>
  <c r="E13" i="16"/>
  <c r="E12" i="16"/>
  <c r="E11" i="16"/>
  <c r="E10" i="16"/>
  <c r="E9" i="16"/>
  <c r="E8" i="16"/>
  <c r="F32" i="15"/>
  <c r="E32" i="15"/>
  <c r="F31" i="15"/>
  <c r="E31" i="15"/>
  <c r="E30" i="15"/>
  <c r="E29" i="15"/>
  <c r="F28" i="15"/>
  <c r="E28" i="15"/>
  <c r="F27" i="15"/>
  <c r="E27" i="15"/>
  <c r="E26" i="15"/>
  <c r="E25" i="15"/>
  <c r="F24" i="15"/>
  <c r="E24" i="15"/>
  <c r="F23" i="15"/>
  <c r="E23" i="15"/>
  <c r="F17" i="15"/>
  <c r="E17" i="15"/>
  <c r="F16" i="15"/>
  <c r="E16" i="15"/>
  <c r="E15" i="15"/>
  <c r="F14" i="15"/>
  <c r="E14" i="15"/>
  <c r="F13" i="15"/>
  <c r="E13" i="15"/>
  <c r="F12" i="15"/>
  <c r="E12" i="15"/>
  <c r="F11" i="15"/>
  <c r="E11" i="15"/>
  <c r="F10" i="15"/>
  <c r="E10" i="15"/>
  <c r="F9" i="15"/>
  <c r="E9" i="15"/>
  <c r="F8" i="15"/>
  <c r="E8" i="15"/>
  <c r="AW13" i="14"/>
  <c r="AV13" i="14"/>
  <c r="AW10" i="14"/>
  <c r="AV10" i="14"/>
  <c r="AW9" i="14"/>
  <c r="AV9" i="14"/>
  <c r="AW8" i="14"/>
  <c r="AV8" i="14"/>
  <c r="AM10" i="14"/>
  <c r="AL10" i="14"/>
  <c r="AM9" i="14"/>
  <c r="AL9" i="14"/>
  <c r="AM8" i="14"/>
  <c r="AL8" i="14"/>
  <c r="AC10" i="14"/>
  <c r="AB10" i="14"/>
  <c r="AC9" i="14"/>
  <c r="AB9" i="14"/>
  <c r="AC8" i="14"/>
  <c r="AB8" i="14"/>
  <c r="T44" i="14"/>
  <c r="S44" i="14"/>
  <c r="T43" i="14"/>
  <c r="S43" i="14"/>
  <c r="T42" i="14"/>
  <c r="S42" i="14"/>
  <c r="T41" i="14"/>
  <c r="S41" i="14"/>
  <c r="T40" i="14"/>
  <c r="S40" i="14"/>
  <c r="T39" i="14"/>
  <c r="S39" i="14"/>
  <c r="T38" i="14"/>
  <c r="S38" i="14"/>
  <c r="T37" i="14"/>
  <c r="S37" i="14"/>
  <c r="T36" i="14"/>
  <c r="S36" i="14"/>
  <c r="T30" i="14"/>
  <c r="S30" i="14"/>
  <c r="T29" i="14"/>
  <c r="S29" i="14"/>
  <c r="T28" i="14"/>
  <c r="S28" i="14"/>
  <c r="T27" i="14"/>
  <c r="S27" i="14"/>
  <c r="T26" i="14"/>
  <c r="S26" i="14"/>
  <c r="T25" i="14"/>
  <c r="S25" i="14"/>
  <c r="T24" i="14"/>
  <c r="S24" i="14"/>
  <c r="T23" i="14"/>
  <c r="S23" i="14"/>
  <c r="T22" i="14"/>
  <c r="S22" i="14"/>
  <c r="T16" i="14"/>
  <c r="T15" i="14"/>
  <c r="T14" i="14"/>
  <c r="T13" i="14"/>
  <c r="T12" i="14"/>
  <c r="T11" i="14"/>
  <c r="T10" i="14"/>
  <c r="T9" i="14"/>
  <c r="S16" i="14"/>
  <c r="S15" i="14"/>
  <c r="S14" i="14"/>
  <c r="S13" i="14"/>
  <c r="S12" i="14"/>
  <c r="S11" i="14"/>
  <c r="S10" i="14"/>
  <c r="S9" i="14"/>
  <c r="T8" i="14"/>
  <c r="S8" i="14"/>
  <c r="Z52" i="13" l="1"/>
  <c r="Z51" i="13"/>
  <c r="Z50" i="13"/>
  <c r="Z49" i="13"/>
  <c r="Z48" i="13"/>
  <c r="Z42" i="13"/>
  <c r="Z41" i="13"/>
  <c r="Z40" i="13"/>
  <c r="Z39" i="13"/>
  <c r="Z38" i="13"/>
  <c r="Z32" i="13"/>
  <c r="Z31" i="13"/>
  <c r="Z30" i="13"/>
  <c r="Z29" i="13"/>
  <c r="Z28" i="13"/>
  <c r="Z22" i="13"/>
  <c r="Z21" i="13"/>
  <c r="Z20" i="13"/>
  <c r="Z19" i="13"/>
  <c r="Z18" i="13"/>
  <c r="Z12" i="13"/>
  <c r="Z11" i="13"/>
  <c r="Z10" i="13"/>
  <c r="Z9" i="13"/>
  <c r="Z8" i="13"/>
  <c r="P12" i="13"/>
  <c r="P11" i="13"/>
  <c r="P10" i="13"/>
  <c r="P9" i="13"/>
  <c r="P8" i="13"/>
  <c r="P18" i="13"/>
  <c r="P19" i="13"/>
  <c r="P20" i="13"/>
  <c r="P21" i="13"/>
  <c r="P22" i="13"/>
  <c r="P28" i="13"/>
  <c r="P29" i="13"/>
  <c r="P30" i="13"/>
  <c r="P31" i="13"/>
  <c r="P32" i="13"/>
  <c r="P38" i="13"/>
  <c r="P39" i="13"/>
  <c r="P40" i="13"/>
  <c r="P41" i="13"/>
  <c r="P42" i="13"/>
  <c r="P48" i="13"/>
  <c r="P49" i="13"/>
  <c r="P50" i="13"/>
  <c r="P51" i="13"/>
  <c r="P52" i="13"/>
  <c r="F52" i="13" l="1"/>
  <c r="F51" i="13"/>
  <c r="F50" i="13"/>
  <c r="F49" i="13"/>
  <c r="F48" i="13"/>
  <c r="F42" i="13"/>
  <c r="F41" i="13"/>
  <c r="F40" i="13"/>
  <c r="F39" i="13"/>
  <c r="F38" i="13"/>
  <c r="F32" i="13"/>
  <c r="F31" i="13"/>
  <c r="F30" i="13"/>
  <c r="F29" i="13"/>
  <c r="F28" i="13"/>
  <c r="F22" i="13"/>
  <c r="F21" i="13"/>
  <c r="F20" i="13"/>
  <c r="F19" i="13"/>
  <c r="F18" i="13"/>
  <c r="F12" i="13"/>
  <c r="F11" i="13"/>
  <c r="F10" i="13"/>
  <c r="F9" i="13"/>
  <c r="F8" i="13"/>
  <c r="AM11" i="12" l="1"/>
  <c r="AM10" i="12"/>
  <c r="AM9" i="12"/>
  <c r="AM8" i="12"/>
  <c r="AL11" i="12"/>
  <c r="AL10" i="12"/>
  <c r="AL9" i="12"/>
  <c r="AL8" i="12"/>
  <c r="AB8" i="12" l="1"/>
  <c r="AA12" i="12"/>
  <c r="AA11" i="12"/>
  <c r="AA10" i="12"/>
  <c r="AA9" i="12"/>
  <c r="AA8" i="12"/>
  <c r="O12" i="12"/>
  <c r="O11" i="12"/>
  <c r="P10" i="12"/>
  <c r="O10" i="12"/>
  <c r="O9" i="12"/>
  <c r="P8" i="12"/>
  <c r="O8" i="12"/>
  <c r="E13" i="12" l="1"/>
  <c r="F12" i="12"/>
  <c r="E12" i="12"/>
  <c r="E11" i="12"/>
  <c r="E10" i="12"/>
  <c r="E9" i="12"/>
  <c r="F8" i="12"/>
  <c r="E8" i="12"/>
  <c r="O12" i="11"/>
  <c r="O11" i="11"/>
  <c r="O10" i="11"/>
  <c r="O9" i="11"/>
  <c r="O8" i="11"/>
  <c r="O52" i="11"/>
  <c r="O51" i="11"/>
  <c r="O50" i="11"/>
  <c r="O49" i="11"/>
  <c r="O48" i="11"/>
  <c r="O42" i="11"/>
  <c r="O41" i="11"/>
  <c r="O40" i="11"/>
  <c r="O39" i="11"/>
  <c r="O38" i="11"/>
  <c r="O32" i="11"/>
  <c r="O31" i="11"/>
  <c r="O30" i="11"/>
  <c r="O29" i="11"/>
  <c r="O28" i="11"/>
  <c r="O22" i="11"/>
  <c r="O21" i="11"/>
  <c r="O20" i="11"/>
  <c r="O19" i="11"/>
  <c r="O18" i="11"/>
  <c r="E52" i="11"/>
  <c r="E51" i="11"/>
  <c r="E50" i="11"/>
  <c r="E49" i="11"/>
  <c r="E48" i="11"/>
  <c r="E42" i="11"/>
  <c r="E41" i="11"/>
  <c r="E40" i="11"/>
  <c r="E39" i="11"/>
  <c r="E38" i="11"/>
  <c r="E32" i="11"/>
  <c r="E31" i="11"/>
  <c r="E30" i="11"/>
  <c r="E29" i="11"/>
  <c r="E28" i="11"/>
  <c r="E22" i="11"/>
  <c r="E21" i="11"/>
  <c r="E20" i="11"/>
  <c r="E19" i="11"/>
  <c r="E18" i="11"/>
  <c r="E12" i="11"/>
  <c r="E11" i="11"/>
  <c r="E10" i="11"/>
  <c r="E9" i="11"/>
  <c r="E8" i="11"/>
  <c r="F68" i="10"/>
  <c r="E68" i="10"/>
  <c r="F67" i="10"/>
  <c r="E67" i="10"/>
  <c r="F66" i="10"/>
  <c r="E66" i="10"/>
  <c r="F65" i="10"/>
  <c r="E65" i="10"/>
  <c r="F64" i="10"/>
  <c r="E64" i="10"/>
  <c r="F63" i="10"/>
  <c r="E63" i="10"/>
  <c r="F57" i="10"/>
  <c r="E57" i="10"/>
  <c r="F56" i="10"/>
  <c r="E56" i="10"/>
  <c r="F55" i="10"/>
  <c r="E55" i="10"/>
  <c r="F54" i="10"/>
  <c r="E54" i="10"/>
  <c r="F53" i="10"/>
  <c r="E53" i="10"/>
  <c r="F52" i="10"/>
  <c r="E52" i="10"/>
  <c r="F46" i="10"/>
  <c r="E46" i="10"/>
  <c r="F45" i="10"/>
  <c r="E45" i="10"/>
  <c r="F44" i="10"/>
  <c r="E44" i="10"/>
  <c r="F43" i="10"/>
  <c r="E43" i="10"/>
  <c r="F42" i="10"/>
  <c r="E42" i="10"/>
  <c r="F41" i="10"/>
  <c r="E41" i="10"/>
  <c r="F35" i="10"/>
  <c r="E35" i="10"/>
  <c r="F34" i="10"/>
  <c r="E34" i="10"/>
  <c r="F33" i="10"/>
  <c r="E33" i="10"/>
  <c r="F32" i="10"/>
  <c r="E32" i="10"/>
  <c r="F31" i="10"/>
  <c r="E31" i="10"/>
  <c r="F30" i="10"/>
  <c r="E30" i="10"/>
  <c r="F24" i="10"/>
  <c r="E24" i="10"/>
  <c r="F23" i="10"/>
  <c r="E23" i="10"/>
  <c r="F22" i="10"/>
  <c r="E22" i="10"/>
  <c r="F21" i="10"/>
  <c r="E21" i="10"/>
  <c r="F20" i="10"/>
  <c r="E20" i="10"/>
  <c r="F19" i="10"/>
  <c r="E19" i="10"/>
  <c r="F13" i="10"/>
  <c r="E13" i="10"/>
  <c r="F12" i="10"/>
  <c r="E12" i="10"/>
  <c r="F11" i="10"/>
  <c r="E11" i="10"/>
  <c r="F10" i="10"/>
  <c r="E10" i="10"/>
  <c r="F9" i="10"/>
  <c r="E9" i="10"/>
  <c r="F8" i="10"/>
  <c r="E8" i="10"/>
  <c r="G32" i="9"/>
  <c r="G31" i="9"/>
  <c r="G30" i="9"/>
  <c r="G29" i="9"/>
  <c r="G28" i="9"/>
  <c r="F32" i="9"/>
  <c r="F31" i="9"/>
  <c r="F30" i="9"/>
  <c r="F29" i="9"/>
  <c r="F28" i="9"/>
  <c r="E22" i="9"/>
  <c r="E21" i="9"/>
  <c r="E20" i="9"/>
  <c r="E19" i="9"/>
  <c r="E18" i="9"/>
  <c r="F12" i="9" l="1"/>
  <c r="E12" i="9"/>
  <c r="F11" i="9"/>
  <c r="E11" i="9"/>
  <c r="F10" i="9"/>
  <c r="E10" i="9"/>
  <c r="F9" i="9"/>
  <c r="E9" i="9"/>
  <c r="F8" i="9"/>
  <c r="E8" i="9"/>
  <c r="AJ13" i="8"/>
  <c r="AI13" i="8"/>
  <c r="AJ11" i="8"/>
  <c r="AI11" i="8"/>
  <c r="AJ10" i="8"/>
  <c r="AI10" i="8"/>
  <c r="AJ9" i="8"/>
  <c r="AI9" i="8"/>
  <c r="AJ8" i="8"/>
  <c r="AI8" i="8"/>
  <c r="Z12" i="8"/>
  <c r="Y12" i="8"/>
  <c r="Z11" i="8"/>
  <c r="Y11" i="8"/>
  <c r="Z10" i="8"/>
  <c r="Y10" i="8"/>
  <c r="Z9" i="8"/>
  <c r="Y9" i="8"/>
  <c r="Z8" i="8"/>
  <c r="Y8" i="8"/>
  <c r="P12" i="8"/>
  <c r="O12" i="8"/>
  <c r="P11" i="8"/>
  <c r="O11" i="8"/>
  <c r="P10" i="8"/>
  <c r="O10" i="8"/>
  <c r="P9" i="8"/>
  <c r="O9" i="8"/>
  <c r="P8" i="8"/>
  <c r="O8" i="8"/>
  <c r="F51" i="8"/>
  <c r="E51" i="8"/>
  <c r="F50" i="8"/>
  <c r="E50" i="8"/>
  <c r="F49" i="8"/>
  <c r="E49" i="8"/>
  <c r="F48" i="8"/>
  <c r="E48" i="8"/>
  <c r="F47" i="8"/>
  <c r="E47" i="8"/>
  <c r="F46" i="8"/>
  <c r="E46" i="8"/>
  <c r="F45" i="8"/>
  <c r="E45" i="8"/>
  <c r="F44" i="8"/>
  <c r="E44" i="8"/>
  <c r="F38" i="8"/>
  <c r="E38" i="8"/>
  <c r="F37" i="8"/>
  <c r="E37" i="8"/>
  <c r="F36" i="8"/>
  <c r="E36" i="8"/>
  <c r="F35" i="8"/>
  <c r="E35" i="8"/>
  <c r="F34" i="8"/>
  <c r="E34" i="8"/>
  <c r="F33" i="8"/>
  <c r="E33" i="8"/>
  <c r="F32" i="8"/>
  <c r="E32" i="8"/>
  <c r="F26" i="8"/>
  <c r="E26" i="8"/>
  <c r="F25" i="8"/>
  <c r="E25" i="8"/>
  <c r="F24" i="8"/>
  <c r="E24" i="8"/>
  <c r="F23" i="8"/>
  <c r="E23" i="8"/>
  <c r="F22" i="8"/>
  <c r="E22" i="8"/>
  <c r="F21" i="8"/>
  <c r="E21" i="8"/>
  <c r="F20" i="8"/>
  <c r="E20" i="8"/>
  <c r="F14" i="8"/>
  <c r="F13" i="8"/>
  <c r="F12" i="8"/>
  <c r="F11" i="8"/>
  <c r="F10" i="8"/>
  <c r="F9" i="8"/>
  <c r="F8" i="8"/>
  <c r="E14" i="8"/>
  <c r="E13" i="8"/>
  <c r="E12" i="8"/>
  <c r="E11" i="8"/>
  <c r="E10" i="8"/>
  <c r="E9" i="8"/>
  <c r="E8" i="8"/>
  <c r="W23" i="6" l="1"/>
  <c r="W26" i="6"/>
  <c r="W25" i="6"/>
  <c r="W24" i="6"/>
  <c r="V26" i="6"/>
  <c r="V25" i="6"/>
  <c r="V24" i="6"/>
  <c r="V23" i="6"/>
  <c r="V22" i="6"/>
  <c r="R26" i="6"/>
  <c r="R25" i="6"/>
  <c r="R24" i="6"/>
  <c r="R23" i="6"/>
  <c r="Q26" i="6"/>
  <c r="P26" i="6"/>
  <c r="Q25" i="6"/>
  <c r="P25" i="6"/>
  <c r="Q24" i="6"/>
  <c r="P24" i="6"/>
  <c r="Q23" i="6"/>
  <c r="P23" i="6"/>
  <c r="Q22" i="6"/>
  <c r="P22" i="6"/>
  <c r="W9" i="6"/>
  <c r="W12" i="6"/>
  <c r="W11" i="6"/>
  <c r="W10" i="6"/>
  <c r="W8" i="6"/>
  <c r="V12" i="6"/>
  <c r="V11" i="6"/>
  <c r="V10" i="6"/>
  <c r="V9" i="6"/>
  <c r="V8" i="6"/>
  <c r="Q12" i="6"/>
  <c r="P12" i="6"/>
  <c r="Q11" i="6"/>
  <c r="P11" i="6"/>
  <c r="Q10" i="6"/>
  <c r="P10" i="6"/>
  <c r="Q9" i="6"/>
  <c r="P9" i="6"/>
  <c r="Q8" i="6"/>
  <c r="P8" i="6"/>
  <c r="G47" i="6"/>
  <c r="F47" i="6"/>
  <c r="G46" i="6"/>
  <c r="F46" i="6"/>
  <c r="G45" i="6"/>
  <c r="F45" i="6"/>
  <c r="G44" i="6"/>
  <c r="F44" i="6"/>
  <c r="G43" i="6"/>
  <c r="F43" i="6"/>
  <c r="F37" i="6"/>
  <c r="G36" i="6"/>
  <c r="F36" i="6"/>
  <c r="G35" i="6"/>
  <c r="F35" i="6"/>
  <c r="G34" i="6"/>
  <c r="F34" i="6"/>
  <c r="G33" i="6"/>
  <c r="F33" i="6"/>
  <c r="F27" i="6"/>
  <c r="G26" i="6"/>
  <c r="F26" i="6"/>
  <c r="G25" i="6"/>
  <c r="F25" i="6"/>
  <c r="G24" i="6"/>
  <c r="F24" i="6"/>
  <c r="G18" i="6"/>
  <c r="F18" i="6"/>
  <c r="G17" i="6"/>
  <c r="F17" i="6"/>
  <c r="G16" i="6"/>
  <c r="F16" i="6"/>
  <c r="G10" i="6"/>
  <c r="F10" i="6"/>
  <c r="G9" i="6"/>
  <c r="F9" i="6"/>
  <c r="G8" i="6"/>
  <c r="F8" i="6"/>
  <c r="AV48" i="5"/>
  <c r="AV47" i="5"/>
  <c r="AV46" i="5"/>
  <c r="AV45" i="5"/>
  <c r="AV44" i="5"/>
  <c r="AU48" i="5"/>
  <c r="AU47" i="5"/>
  <c r="AU46" i="5"/>
  <c r="AU45" i="5"/>
  <c r="AU44" i="5"/>
  <c r="AP48" i="5"/>
  <c r="AO48" i="5"/>
  <c r="AP47" i="5"/>
  <c r="AQ47" i="5" s="1"/>
  <c r="AO47" i="5"/>
  <c r="AP46" i="5"/>
  <c r="AO46" i="5"/>
  <c r="AP45" i="5"/>
  <c r="AO45" i="5"/>
  <c r="AP44" i="5"/>
  <c r="AO44" i="5"/>
  <c r="AV36" i="5"/>
  <c r="AV33" i="5"/>
  <c r="AV35" i="5"/>
  <c r="AV34" i="5"/>
  <c r="AV32" i="5"/>
  <c r="AU36" i="5"/>
  <c r="AU35" i="5"/>
  <c r="AU34" i="5"/>
  <c r="AU33" i="5"/>
  <c r="AU32" i="5"/>
  <c r="AQ32" i="5"/>
  <c r="AP32" i="5"/>
  <c r="AG10" i="5"/>
  <c r="AG9" i="5"/>
  <c r="AF10" i="5"/>
  <c r="AF9" i="5"/>
  <c r="AG8" i="5"/>
  <c r="AF8" i="5"/>
  <c r="AQ36" i="5"/>
  <c r="AP36" i="5"/>
  <c r="AQ35" i="5"/>
  <c r="AP35" i="5"/>
  <c r="AQ34" i="5"/>
  <c r="AP34" i="5"/>
  <c r="AQ33" i="5"/>
  <c r="AP33" i="5"/>
  <c r="AV23" i="5"/>
  <c r="AV22" i="5"/>
  <c r="AV24" i="5"/>
  <c r="AV21" i="5"/>
  <c r="AV20" i="5"/>
  <c r="AU24" i="5"/>
  <c r="AU23" i="5"/>
  <c r="AU22" i="5"/>
  <c r="AU21" i="5"/>
  <c r="AU20" i="5"/>
  <c r="AS24" i="5"/>
  <c r="AS23" i="5"/>
  <c r="AS22" i="5"/>
  <c r="AS21" i="5"/>
  <c r="AR24" i="5"/>
  <c r="AQ24" i="5"/>
  <c r="AR20" i="5"/>
  <c r="AQ20" i="5"/>
  <c r="AR23" i="5"/>
  <c r="AQ23" i="5"/>
  <c r="AR22" i="5"/>
  <c r="AQ22" i="5"/>
  <c r="AR21" i="5"/>
  <c r="AQ21" i="5"/>
  <c r="R22" i="6" l="1"/>
  <c r="W22" i="6" s="1"/>
  <c r="R11" i="6"/>
  <c r="R10" i="6"/>
  <c r="R9" i="6"/>
  <c r="R8" i="6"/>
  <c r="R12" i="6"/>
  <c r="AQ44" i="5"/>
  <c r="AQ48" i="5"/>
  <c r="AQ46" i="5"/>
  <c r="AQ45" i="5"/>
  <c r="AR35" i="5"/>
  <c r="AR34" i="5"/>
  <c r="AR32" i="5"/>
  <c r="AR36" i="5"/>
  <c r="AR33" i="5"/>
  <c r="AS20" i="5"/>
  <c r="AV12" i="5" l="1"/>
  <c r="AV11" i="5"/>
  <c r="AV10" i="5"/>
  <c r="AV9" i="5"/>
  <c r="AU12" i="5"/>
  <c r="AU11" i="5"/>
  <c r="AU10" i="5"/>
  <c r="AU9" i="5"/>
  <c r="AU8" i="5"/>
  <c r="AV8" i="5"/>
  <c r="AP12" i="5"/>
  <c r="AP11" i="5"/>
  <c r="AP10" i="5"/>
  <c r="AP9" i="5"/>
  <c r="AO12" i="5"/>
  <c r="AO11" i="5"/>
  <c r="AO10" i="5"/>
  <c r="AO9" i="5"/>
  <c r="AP8" i="5"/>
  <c r="AO8" i="5"/>
  <c r="AF42" i="5"/>
  <c r="AE42" i="5"/>
  <c r="AF41" i="5"/>
  <c r="AE41" i="5"/>
  <c r="AF40" i="5"/>
  <c r="AE40" i="5"/>
  <c r="AF34" i="5"/>
  <c r="AE34" i="5"/>
  <c r="AF33" i="5"/>
  <c r="AE33" i="5"/>
  <c r="AF32" i="5"/>
  <c r="AE32" i="5"/>
  <c r="AF26" i="5"/>
  <c r="AE26" i="5"/>
  <c r="AF25" i="5"/>
  <c r="AE25" i="5"/>
  <c r="AF24" i="5"/>
  <c r="AE24" i="5"/>
  <c r="AF18" i="5"/>
  <c r="AE18" i="5"/>
  <c r="AF17" i="5"/>
  <c r="AE17" i="5"/>
  <c r="AF16" i="5"/>
  <c r="AE16" i="5"/>
  <c r="AQ12" i="5" l="1"/>
  <c r="AQ11" i="5"/>
  <c r="AQ9" i="5"/>
  <c r="AQ10" i="5"/>
  <c r="AQ8" i="5"/>
  <c r="U51" i="5" l="1"/>
  <c r="U50" i="5"/>
  <c r="U49" i="5"/>
  <c r="U48" i="5"/>
  <c r="U47" i="5"/>
  <c r="U46" i="5"/>
  <c r="U45" i="5"/>
  <c r="O50" i="5"/>
  <c r="O51" i="5"/>
  <c r="O49" i="5"/>
  <c r="O48" i="5"/>
  <c r="O46" i="5"/>
  <c r="O45" i="5"/>
  <c r="U38" i="5"/>
  <c r="U37" i="5"/>
  <c r="U36" i="5"/>
  <c r="U35" i="5"/>
  <c r="U34" i="5"/>
  <c r="U33" i="5"/>
  <c r="O38" i="5"/>
  <c r="O37" i="5"/>
  <c r="O36" i="5"/>
  <c r="O35" i="5"/>
  <c r="O34" i="5"/>
  <c r="O33" i="5"/>
  <c r="U26" i="5"/>
  <c r="U25" i="5"/>
  <c r="U24" i="5"/>
  <c r="U23" i="5"/>
  <c r="U22" i="5"/>
  <c r="U21" i="5"/>
  <c r="O26" i="5"/>
  <c r="O25" i="5"/>
  <c r="O24" i="5"/>
  <c r="O23" i="5"/>
  <c r="O22" i="5"/>
  <c r="O21" i="5"/>
  <c r="U13" i="5"/>
  <c r="U12" i="5"/>
  <c r="U11" i="5"/>
  <c r="U10" i="5"/>
  <c r="U9" i="5"/>
  <c r="O13" i="5"/>
  <c r="O12" i="5"/>
  <c r="O11" i="5"/>
  <c r="O10" i="5"/>
  <c r="O9" i="5"/>
  <c r="O8" i="5"/>
  <c r="U8" i="5" s="1"/>
  <c r="E80" i="5"/>
  <c r="E79" i="5"/>
  <c r="E78" i="5"/>
  <c r="E77" i="5"/>
  <c r="E76" i="5"/>
  <c r="E75" i="5"/>
  <c r="E74" i="5"/>
  <c r="E73" i="5"/>
  <c r="E67" i="5"/>
  <c r="E66" i="5"/>
  <c r="E65" i="5"/>
  <c r="E64" i="5"/>
  <c r="E63" i="5"/>
  <c r="E62" i="5"/>
  <c r="E61" i="5"/>
  <c r="E60" i="5"/>
  <c r="E54" i="5"/>
  <c r="E53" i="5"/>
  <c r="E52" i="5"/>
  <c r="E51" i="5"/>
  <c r="E50" i="5"/>
  <c r="E49" i="5"/>
  <c r="E48" i="5"/>
  <c r="E47" i="5"/>
  <c r="E41" i="5"/>
  <c r="E40" i="5"/>
  <c r="E39" i="5"/>
  <c r="E38" i="5"/>
  <c r="E37" i="5"/>
  <c r="E36" i="5"/>
  <c r="E35" i="5"/>
  <c r="E34" i="5"/>
  <c r="E28" i="5"/>
  <c r="E27" i="5"/>
  <c r="E26" i="5"/>
  <c r="E25" i="5"/>
  <c r="E24" i="5"/>
  <c r="E23" i="5"/>
  <c r="E22" i="5"/>
  <c r="E21" i="5"/>
  <c r="E15" i="5"/>
  <c r="E14" i="5"/>
  <c r="E13" i="5"/>
  <c r="E12" i="5"/>
  <c r="E11" i="5"/>
  <c r="E10" i="5"/>
  <c r="E9" i="5"/>
  <c r="E8" i="5"/>
  <c r="AU45" i="3" l="1"/>
  <c r="AU44" i="3"/>
  <c r="AU43" i="3"/>
  <c r="AU42" i="3"/>
  <c r="AU41" i="3"/>
  <c r="AO45" i="3"/>
  <c r="AO44" i="3"/>
  <c r="AO43" i="3"/>
  <c r="AO42" i="3"/>
  <c r="AO41" i="3"/>
  <c r="AU34" i="3"/>
  <c r="AU33" i="3"/>
  <c r="AU32" i="3"/>
  <c r="AU31" i="3"/>
  <c r="AU30" i="3"/>
  <c r="AO30" i="3"/>
  <c r="AO34" i="3"/>
  <c r="AO33" i="3"/>
  <c r="AO32" i="3"/>
  <c r="AO31" i="3"/>
  <c r="AU23" i="3"/>
  <c r="AU22" i="3"/>
  <c r="AU21" i="3"/>
  <c r="AU20" i="3"/>
  <c r="AU19" i="3"/>
  <c r="AO19" i="3"/>
  <c r="AO23" i="3"/>
  <c r="AO22" i="3"/>
  <c r="AO21" i="3"/>
  <c r="AO20" i="3"/>
  <c r="AU12" i="3"/>
  <c r="AU11" i="3"/>
  <c r="AU10" i="3"/>
  <c r="AU9" i="3"/>
  <c r="AU8" i="3"/>
  <c r="AO12" i="3"/>
  <c r="AO11" i="3"/>
  <c r="AO10" i="3"/>
  <c r="AO9" i="3"/>
  <c r="AO8" i="3"/>
  <c r="AE52" i="3"/>
  <c r="AE51" i="3"/>
  <c r="AE50" i="3"/>
  <c r="AE49" i="3"/>
  <c r="AE48" i="3"/>
  <c r="AE42" i="3"/>
  <c r="AE41" i="3"/>
  <c r="AE40" i="3"/>
  <c r="AE39" i="3"/>
  <c r="AE38" i="3"/>
  <c r="AE32" i="3"/>
  <c r="AE31" i="3"/>
  <c r="AE30" i="3"/>
  <c r="AE29" i="3"/>
  <c r="AE28" i="3"/>
  <c r="AE22" i="3"/>
  <c r="AE21" i="3"/>
  <c r="AE20" i="3"/>
  <c r="AE19" i="3"/>
  <c r="AE18" i="3"/>
  <c r="U32" i="3"/>
  <c r="U31" i="3"/>
  <c r="U30" i="3"/>
  <c r="U29" i="3"/>
  <c r="U28" i="3"/>
  <c r="O28" i="3"/>
  <c r="O32" i="3"/>
  <c r="O31" i="3"/>
  <c r="O30" i="3"/>
  <c r="O29" i="3"/>
  <c r="U22" i="3"/>
  <c r="U21" i="3"/>
  <c r="U20" i="3"/>
  <c r="U19" i="3"/>
  <c r="U18" i="3"/>
  <c r="O22" i="3"/>
  <c r="O21" i="3"/>
  <c r="O20" i="3"/>
  <c r="O19" i="3"/>
  <c r="O18" i="3"/>
  <c r="AE12" i="3"/>
  <c r="AE11" i="3"/>
  <c r="AE10" i="3"/>
  <c r="AE9" i="3"/>
  <c r="AE8" i="3"/>
  <c r="O12" i="3"/>
  <c r="O11" i="3"/>
  <c r="O10" i="3"/>
  <c r="O9" i="3"/>
  <c r="O8" i="3"/>
  <c r="E52" i="3" l="1"/>
  <c r="E51" i="3"/>
  <c r="E50" i="3"/>
  <c r="E49" i="3"/>
  <c r="E48" i="3"/>
  <c r="E42" i="3"/>
  <c r="E41" i="3"/>
  <c r="E40" i="3"/>
  <c r="E39" i="3"/>
  <c r="E38" i="3"/>
  <c r="E32" i="3"/>
  <c r="E31" i="3"/>
  <c r="E30" i="3"/>
  <c r="E29" i="3"/>
  <c r="E28" i="3"/>
  <c r="E22" i="3"/>
  <c r="E21" i="3"/>
  <c r="E20" i="3"/>
  <c r="E19" i="3"/>
  <c r="E18" i="3"/>
  <c r="E12" i="3"/>
  <c r="E11" i="3"/>
  <c r="E10" i="3"/>
  <c r="E9" i="3"/>
  <c r="E8" i="3"/>
  <c r="U8" i="3"/>
  <c r="V13" i="2"/>
  <c r="V10" i="2"/>
  <c r="V9" i="2"/>
  <c r="V12" i="2"/>
  <c r="V11" i="2"/>
  <c r="V8" i="2"/>
  <c r="U13" i="2"/>
  <c r="U12" i="2"/>
  <c r="U11" i="2"/>
  <c r="U10" i="2"/>
  <c r="U9" i="2"/>
  <c r="U8" i="2"/>
  <c r="Q13" i="2"/>
  <c r="Q12" i="2"/>
  <c r="Q11" i="2"/>
  <c r="Q10" i="2"/>
  <c r="Q9" i="2"/>
  <c r="Q8" i="2"/>
  <c r="P13" i="2"/>
  <c r="P12" i="2"/>
  <c r="P11" i="2"/>
  <c r="P10" i="2"/>
  <c r="P9" i="2"/>
  <c r="P8" i="2"/>
  <c r="O13" i="2"/>
  <c r="O12" i="2"/>
  <c r="O11" i="2"/>
  <c r="O10" i="2"/>
  <c r="O9" i="2"/>
  <c r="O8" i="2"/>
  <c r="U10" i="3" l="1"/>
  <c r="U9" i="3"/>
  <c r="U11" i="3"/>
  <c r="U12" i="3"/>
  <c r="F62" i="2" l="1"/>
  <c r="E62" i="2"/>
  <c r="F61" i="2"/>
  <c r="E61" i="2"/>
  <c r="F60" i="2"/>
  <c r="E60" i="2"/>
  <c r="F59" i="2"/>
  <c r="E59" i="2"/>
  <c r="F58" i="2"/>
  <c r="E58" i="2"/>
  <c r="F52" i="2"/>
  <c r="E52" i="2"/>
  <c r="F51" i="2"/>
  <c r="E51" i="2"/>
  <c r="F50" i="2"/>
  <c r="E50" i="2"/>
  <c r="F49" i="2"/>
  <c r="E49" i="2"/>
  <c r="F48" i="2"/>
  <c r="E48" i="2"/>
  <c r="F42" i="2"/>
  <c r="E42" i="2"/>
  <c r="F41" i="2"/>
  <c r="E41" i="2"/>
  <c r="F40" i="2"/>
  <c r="E40" i="2"/>
  <c r="F39" i="2"/>
  <c r="E39" i="2"/>
  <c r="F38" i="2"/>
  <c r="E38" i="2"/>
  <c r="F32" i="2"/>
  <c r="E32" i="2"/>
  <c r="F31" i="2"/>
  <c r="E31" i="2"/>
  <c r="F30" i="2"/>
  <c r="E30" i="2"/>
  <c r="E29" i="2"/>
  <c r="F28" i="2"/>
  <c r="E28" i="2"/>
  <c r="F22" i="2"/>
  <c r="E22" i="2"/>
  <c r="F21" i="2"/>
  <c r="E21" i="2"/>
  <c r="F20" i="2"/>
  <c r="E20" i="2"/>
  <c r="F19" i="2"/>
  <c r="E19" i="2"/>
  <c r="F18" i="2"/>
  <c r="E18" i="2"/>
  <c r="F12" i="2"/>
  <c r="E12" i="2"/>
  <c r="F11" i="2"/>
  <c r="E11" i="2"/>
  <c r="F10" i="2"/>
  <c r="E10" i="2"/>
  <c r="F9" i="2"/>
  <c r="E9" i="2"/>
  <c r="F8" i="2"/>
  <c r="E8" i="2"/>
</calcChain>
</file>

<file path=xl/sharedStrings.xml><?xml version="1.0" encoding="utf-8"?>
<sst xmlns="http://schemas.openxmlformats.org/spreadsheetml/2006/main" count="1610" uniqueCount="317">
  <si>
    <t>[HRP]</t>
  </si>
  <si>
    <t>nM</t>
  </si>
  <si>
    <t>t (min)</t>
  </si>
  <si>
    <t>Average</t>
  </si>
  <si>
    <t>Error</t>
  </si>
  <si>
    <t>Series A</t>
  </si>
  <si>
    <t>Series B</t>
  </si>
  <si>
    <t>Series C</t>
  </si>
  <si>
    <r>
      <t>[NAGeq] (</t>
    </r>
    <r>
      <rPr>
        <sz val="11"/>
        <color theme="1"/>
        <rFont val="Calibri"/>
        <family val="2"/>
      </rPr>
      <t>µ</t>
    </r>
    <r>
      <rPr>
        <sz val="11"/>
        <color theme="1"/>
        <rFont val="Calibri"/>
        <family val="2"/>
        <charset val="186"/>
        <scheme val="minor"/>
      </rPr>
      <t>M)</t>
    </r>
  </si>
  <si>
    <r>
      <t>Release of soluble products ([NAGeq] (</t>
    </r>
    <r>
      <rPr>
        <b/>
        <sz val="11"/>
        <color theme="1"/>
        <rFont val="Calibri"/>
        <family val="2"/>
      </rPr>
      <t>µ</t>
    </r>
    <r>
      <rPr>
        <b/>
        <sz val="11"/>
        <color theme="1"/>
        <rFont val="Calibri"/>
        <family val="2"/>
        <scheme val="minor"/>
      </rPr>
      <t>M)) in time.</t>
    </r>
  </si>
  <si>
    <t>Dependency of vref/Vlim on [HRP]</t>
  </si>
  <si>
    <t>[HRP] (nM)</t>
  </si>
  <si>
    <t>Relative Error (%)</t>
  </si>
  <si>
    <t>vref (µM NAGeq/min), vref = Vlim in the case of [HRP]=0.</t>
  </si>
  <si>
    <t>vref/Vlim</t>
  </si>
  <si>
    <t>Error = standard deviation</t>
  </si>
  <si>
    <t>Individual vref values</t>
  </si>
  <si>
    <t xml:space="preserve">Figure 2 panel A. </t>
  </si>
  <si>
    <t xml:space="preserve">Figure 2 panel B. </t>
  </si>
  <si>
    <t>Dependency of vref/Vlim on [TrAA9A]</t>
  </si>
  <si>
    <t>[TrAA9A]</t>
  </si>
  <si>
    <t>vref (µM NAGeq/min), vref = Vlim in the case of [TrAA9A]=0.</t>
  </si>
  <si>
    <t>[TrAA9A] (nM)</t>
  </si>
  <si>
    <t>[NcAA9C]</t>
  </si>
  <si>
    <t>[Avicel]</t>
  </si>
  <si>
    <t>g/L</t>
  </si>
  <si>
    <t>[E]50</t>
  </si>
  <si>
    <t>Dependency of vref/Vlim on [NcAA9C]</t>
  </si>
  <si>
    <t>[Glc5]</t>
  </si>
  <si>
    <t>mM</t>
  </si>
  <si>
    <t>[NcAA9C] (nM)</t>
  </si>
  <si>
    <t>vref (µM NAGeq/min), vref = Vlim in the case of [NcAA9C]=0.</t>
  </si>
  <si>
    <t xml:space="preserve">Figure 3 panel A. </t>
  </si>
  <si>
    <t>Dependency of apparent kcat/Km of TrAA9A for H2O2 on [Avicel].</t>
  </si>
  <si>
    <t>[Avicel] g/L</t>
  </si>
  <si>
    <t>SmAA10A/CNW refernce reaction</t>
  </si>
  <si>
    <t>kcat/Km</t>
  </si>
  <si>
    <t>1/(uM*s)</t>
  </si>
  <si>
    <t>S0.5</t>
  </si>
  <si>
    <r>
      <t>Apparent kcat/Km for H2O2 (1/</t>
    </r>
    <r>
      <rPr>
        <sz val="11"/>
        <color theme="1"/>
        <rFont val="Calibri"/>
        <family val="2"/>
      </rPr>
      <t>µ</t>
    </r>
    <r>
      <rPr>
        <sz val="11"/>
        <color theme="1"/>
        <rFont val="Calibri"/>
        <family val="2"/>
        <charset val="186"/>
        <scheme val="minor"/>
      </rPr>
      <t>M*s)</t>
    </r>
  </si>
  <si>
    <t>The average value and error of [E]50 was derived using non-linear regression analysis of vref/Vlim versus [TrAA9A] curves</t>
  </si>
  <si>
    <t>The average value and error of [E]50 was derived using non-linear regression analysis of vref/Vlim versus [NcAA9C] curves</t>
  </si>
  <si>
    <t xml:space="preserve">Figure 3 panel B. </t>
  </si>
  <si>
    <t>Dependency of apparent kcat/Km of NcAA9C for H2O2 on [Glc5].</t>
  </si>
  <si>
    <t>[Glc5] mM</t>
  </si>
  <si>
    <t xml:space="preserve">Figure 4 panel A. </t>
  </si>
  <si>
    <t>Absorbance at 570 nM</t>
  </si>
  <si>
    <t xml:space="preserve">Oxidation of AR by HRP (revealed as absorbance at 570 nM) </t>
  </si>
  <si>
    <t xml:space="preserve">Figure 4 panel B. </t>
  </si>
  <si>
    <t>vref (dA 570 nm/min), vref = Vlim in the case of [NcAA9C]=0.</t>
  </si>
  <si>
    <t>HRP/AR refernce reaction</t>
  </si>
  <si>
    <t>Oxidation of ABTS (measured as consumption of AscA) in time.</t>
  </si>
  <si>
    <t>[AscA] (µM)</t>
  </si>
  <si>
    <t>vref (µM AscA/min), vref = Vlim in the case of [TrAA9A]=0.</t>
  </si>
  <si>
    <t>Series D</t>
  </si>
  <si>
    <t>[HRP] = 1 nM</t>
  </si>
  <si>
    <t>HRP/ABTS refernce reaction</t>
  </si>
  <si>
    <t>(kcat/Km)app</t>
  </si>
  <si>
    <t>apparent</t>
  </si>
  <si>
    <t>1/uM*s</t>
  </si>
  <si>
    <t>[ScAA10C]</t>
  </si>
  <si>
    <t xml:space="preserve">Figure 5 panel A. </t>
  </si>
  <si>
    <t xml:space="preserve">Figure 5 panel B. </t>
  </si>
  <si>
    <t>Dependency of vref/Vlim on [ScAA10C]</t>
  </si>
  <si>
    <t>vref (µM AscA/min), vref = Vlim in the case of [ScAA10C]=0.</t>
  </si>
  <si>
    <t>[ScAA10C] (nM)</t>
  </si>
  <si>
    <t>Empty cell = missing data point</t>
  </si>
  <si>
    <t>SmAA10A/CNW reference reaction</t>
  </si>
  <si>
    <t>HRP/ABTS reference reaction</t>
  </si>
  <si>
    <t>vref (µM NAGeq/min), vref = Vlim in the case of [ScAA10C]=0.</t>
  </si>
  <si>
    <t>The average value and error of [E]50 was derived using non-linear regression analysis of vref/Vlim versus [ScAA10C] curves</t>
  </si>
  <si>
    <t xml:space="preserve">Data point with red font color was included in analyses but is not shown in Figure 5B (in order to keep the length of x-axes suitable for showing the data with HRP/ABTS reference reaction). </t>
  </si>
  <si>
    <t xml:space="preserve">Supplementary Figure 1 panel A. </t>
  </si>
  <si>
    <t>Dependency of initial rates of ABTS oxidation on [H2O2]</t>
  </si>
  <si>
    <t>[ABTS]</t>
  </si>
  <si>
    <t>Initial rate (µM ABTS*+/s)</t>
  </si>
  <si>
    <t>[H2O2] µM</t>
  </si>
  <si>
    <t xml:space="preserve">Supplementary Figure 1 panel B. </t>
  </si>
  <si>
    <t>Dependency of apparent kcat (for turnover of H2O2) on [ABTS]</t>
  </si>
  <si>
    <t>Apparent kcat (1/s)</t>
  </si>
  <si>
    <t>[ABTS] mM</t>
  </si>
  <si>
    <t xml:space="preserve">Supplementary Figure 1 panel C. </t>
  </si>
  <si>
    <t>Dependency of apparent Km (for H2O2) on [ABTS]</t>
  </si>
  <si>
    <t>Apparent Km (µM)</t>
  </si>
  <si>
    <t xml:space="preserve">Supplementary Figure 1 panel D. </t>
  </si>
  <si>
    <t>Dependency of apparent kcat/Km (for H2O2) on [ABTS]</t>
  </si>
  <si>
    <t>Apparent kcat/Km (1/µM*s)</t>
  </si>
  <si>
    <t>kcat/Km =</t>
  </si>
  <si>
    <t xml:space="preserve">Supplementary Figure 2. </t>
  </si>
  <si>
    <t>[SmAA10A]</t>
  </si>
  <si>
    <t>no ABTS</t>
  </si>
  <si>
    <t>[SmAA10A] = 42, 100, 200, or 420 nM</t>
  </si>
  <si>
    <t>42 nM SmAA10A</t>
  </si>
  <si>
    <t>100 nM SmAA10A</t>
  </si>
  <si>
    <t>200 nM SmAA10A</t>
  </si>
  <si>
    <t>420 nM SmAA10A</t>
  </si>
  <si>
    <t xml:space="preserve">Supplementary Figure 3. </t>
  </si>
  <si>
    <t>Series ID</t>
  </si>
  <si>
    <t>none</t>
  </si>
  <si>
    <t>t (s)</t>
  </si>
  <si>
    <t>Avicel 100 g/L</t>
  </si>
  <si>
    <t>Glc5 0.5 mM</t>
  </si>
  <si>
    <t>AR 0.2 mM</t>
  </si>
  <si>
    <t>ABTS 1 mM</t>
  </si>
  <si>
    <t>ABTS 0.2 mM</t>
  </si>
  <si>
    <t xml:space="preserve">Supplementary Figure 4 panel A. </t>
  </si>
  <si>
    <t xml:space="preserve">Supplementary Figure 4 panel B. </t>
  </si>
  <si>
    <t xml:space="preserve">Supplementary Figure 5 panel A. </t>
  </si>
  <si>
    <t>Dependency of Vlim (µM NAGeq / min) on [Avicel].</t>
  </si>
  <si>
    <t>Vlim (µM NAGeq/min)</t>
  </si>
  <si>
    <t>Individual Vlim values</t>
  </si>
  <si>
    <t>Series indicated with red font color were made in the presence of 1500 nM TrAA9A</t>
  </si>
  <si>
    <t xml:space="preserve">Supplementary Figure 5 panel B. </t>
  </si>
  <si>
    <t>Dependency of Vlim (µM NAGeq / min) on [Glc5].</t>
  </si>
  <si>
    <t xml:space="preserve">Supplementary Figure 5 panel C. </t>
  </si>
  <si>
    <t>Dependency of Vlim (dA 570 nm / min) on [Glc5].</t>
  </si>
  <si>
    <t>Vlim (dA 570 nm/min)</t>
  </si>
  <si>
    <t xml:space="preserve">Supplementary Figure 5 panel D. </t>
  </si>
  <si>
    <t>Dependency of Vlim (µM AscA / min) on [Avicel].</t>
  </si>
  <si>
    <t>Vlim (µM AscA/min)</t>
  </si>
  <si>
    <t xml:space="preserve">Supplementary Figure 6 panel A. </t>
  </si>
  <si>
    <t xml:space="preserve">Supplementary Figure 6 panel B. </t>
  </si>
  <si>
    <t xml:space="preserve">Supplementary Figure 6 panel C. </t>
  </si>
  <si>
    <t xml:space="preserve">Supplementary Figure 7 panel A. </t>
  </si>
  <si>
    <t xml:space="preserve">Progress curves of oxidation of AR by HRP (revealed as change in absorbance at 570 nM) </t>
  </si>
  <si>
    <t>Change in absorbance at 570 nM (dA 570 nm)</t>
  </si>
  <si>
    <r>
      <t xml:space="preserve">5 </t>
    </r>
    <r>
      <rPr>
        <sz val="11"/>
        <color theme="1"/>
        <rFont val="Calibri"/>
        <family val="2"/>
      </rPr>
      <t>µM H2O2</t>
    </r>
  </si>
  <si>
    <r>
      <t xml:space="preserve">10 </t>
    </r>
    <r>
      <rPr>
        <sz val="11"/>
        <color theme="1"/>
        <rFont val="Calibri"/>
        <family val="2"/>
      </rPr>
      <t>µM H2O2</t>
    </r>
  </si>
  <si>
    <r>
      <t xml:space="preserve">20 </t>
    </r>
    <r>
      <rPr>
        <sz val="11"/>
        <color theme="1"/>
        <rFont val="Calibri"/>
        <family val="2"/>
      </rPr>
      <t>µM H2O2</t>
    </r>
  </si>
  <si>
    <r>
      <t xml:space="preserve">30 </t>
    </r>
    <r>
      <rPr>
        <sz val="11"/>
        <color theme="1"/>
        <rFont val="Calibri"/>
        <family val="2"/>
      </rPr>
      <t>µM H2O2</t>
    </r>
  </si>
  <si>
    <r>
      <t xml:space="preserve">50 </t>
    </r>
    <r>
      <rPr>
        <sz val="11"/>
        <color theme="1"/>
        <rFont val="Calibri"/>
        <family val="2"/>
      </rPr>
      <t>µM H2O2</t>
    </r>
  </si>
  <si>
    <r>
      <t xml:space="preserve">100 </t>
    </r>
    <r>
      <rPr>
        <sz val="11"/>
        <color theme="1"/>
        <rFont val="Calibri"/>
        <family val="2"/>
      </rPr>
      <t>µM H2O2</t>
    </r>
  </si>
  <si>
    <r>
      <t xml:space="preserve">200 </t>
    </r>
    <r>
      <rPr>
        <sz val="11"/>
        <color theme="1"/>
        <rFont val="Calibri"/>
        <family val="2"/>
      </rPr>
      <t>µM H2O2</t>
    </r>
  </si>
  <si>
    <r>
      <t xml:space="preserve">500 </t>
    </r>
    <r>
      <rPr>
        <sz val="11"/>
        <color theme="1"/>
        <rFont val="Calibri"/>
        <family val="2"/>
      </rPr>
      <t>µM H2O2</t>
    </r>
  </si>
  <si>
    <r>
      <t xml:space="preserve">30 </t>
    </r>
    <r>
      <rPr>
        <sz val="11"/>
        <color theme="1"/>
        <rFont val="Calibri"/>
        <family val="2"/>
      </rPr>
      <t>µM H2O2 + 10 mM Glc</t>
    </r>
  </si>
  <si>
    <r>
      <t xml:space="preserve">30 </t>
    </r>
    <r>
      <rPr>
        <sz val="11"/>
        <color theme="1"/>
        <rFont val="Calibri"/>
        <family val="2"/>
      </rPr>
      <t>µM H2O2 + 1 mM Glc5</t>
    </r>
  </si>
  <si>
    <t xml:space="preserve">Supplementary Figure 7 panel B. </t>
  </si>
  <si>
    <t>Dependency of initial rates of AR oxidation on [H2O2]</t>
  </si>
  <si>
    <t>[AR]</t>
  </si>
  <si>
    <t>Initial rate (µM resorufin/s)</t>
  </si>
  <si>
    <t xml:space="preserve">Supplementary Figure 7 panel C. </t>
  </si>
  <si>
    <t>Dependency of apparent kcat (for turnover of H2O2) on [AR]</t>
  </si>
  <si>
    <t>[AR] mM</t>
  </si>
  <si>
    <t xml:space="preserve">Supplementary Figure 7 panel D. </t>
  </si>
  <si>
    <t>Dependency of apparent Km (for H2O2) on [AR]</t>
  </si>
  <si>
    <t xml:space="preserve">Supplementary Figure 7 panel E. </t>
  </si>
  <si>
    <t>Dependency of apparent kcat/Km (for H2O2) on [AR]</t>
  </si>
  <si>
    <t xml:space="preserve">Supplementary Figure 8. </t>
  </si>
  <si>
    <t>Calibration of signal intencity for the reaction of HRP with AR and H2O2</t>
  </si>
  <si>
    <t>without AscA</t>
  </si>
  <si>
    <t>Maximum change in absorbance at 570 nm (dA 570 nm)</t>
  </si>
  <si>
    <t>with 0.1 mM AscA</t>
  </si>
  <si>
    <t xml:space="preserve">Supplementary Figure 9 panel A. </t>
  </si>
  <si>
    <t xml:space="preserve">Supplementary Figure 9 panel B. </t>
  </si>
  <si>
    <t xml:space="preserve">Supplementary Figure 9 panel C. </t>
  </si>
  <si>
    <t xml:space="preserve">Supplementary Figure 10 panel A. </t>
  </si>
  <si>
    <t>Change in absorbance at 420 nm upon oxidation of ABTS by HRP in the presence of AscA</t>
  </si>
  <si>
    <t>dA 420 nm</t>
  </si>
  <si>
    <r>
      <t xml:space="preserve">5 </t>
    </r>
    <r>
      <rPr>
        <sz val="11"/>
        <color theme="1"/>
        <rFont val="Calibri"/>
        <family val="2"/>
      </rPr>
      <t>µ</t>
    </r>
    <r>
      <rPr>
        <sz val="11"/>
        <color theme="1"/>
        <rFont val="Calibri"/>
        <family val="2"/>
        <charset val="186"/>
      </rPr>
      <t>M AscA</t>
    </r>
  </si>
  <si>
    <r>
      <t xml:space="preserve">10 </t>
    </r>
    <r>
      <rPr>
        <sz val="11"/>
        <color theme="1"/>
        <rFont val="Calibri"/>
        <family val="2"/>
      </rPr>
      <t>µ</t>
    </r>
    <r>
      <rPr>
        <sz val="11"/>
        <color theme="1"/>
        <rFont val="Calibri"/>
        <family val="2"/>
        <charset val="186"/>
      </rPr>
      <t>M AscA</t>
    </r>
  </si>
  <si>
    <r>
      <t xml:space="preserve">20 </t>
    </r>
    <r>
      <rPr>
        <sz val="11"/>
        <color theme="1"/>
        <rFont val="Calibri"/>
        <family val="2"/>
      </rPr>
      <t>µ</t>
    </r>
    <r>
      <rPr>
        <sz val="11"/>
        <color theme="1"/>
        <rFont val="Calibri"/>
        <family val="2"/>
        <charset val="186"/>
      </rPr>
      <t>M AscA</t>
    </r>
  </si>
  <si>
    <r>
      <t xml:space="preserve">30 </t>
    </r>
    <r>
      <rPr>
        <sz val="11"/>
        <color theme="1"/>
        <rFont val="Calibri"/>
        <family val="2"/>
      </rPr>
      <t>µ</t>
    </r>
    <r>
      <rPr>
        <sz val="11"/>
        <color theme="1"/>
        <rFont val="Calibri"/>
        <family val="2"/>
        <charset val="186"/>
      </rPr>
      <t>M AscA</t>
    </r>
  </si>
  <si>
    <t xml:space="preserve">Supplementary Figure 10 panel B. </t>
  </si>
  <si>
    <t>Dependency of lag time on the concentration of AscA</t>
  </si>
  <si>
    <t>Lag time (min)</t>
  </si>
  <si>
    <r>
      <t xml:space="preserve">[AscA] </t>
    </r>
    <r>
      <rPr>
        <sz val="11"/>
        <color theme="1"/>
        <rFont val="Calibri"/>
        <family val="2"/>
      </rPr>
      <t>µ</t>
    </r>
    <r>
      <rPr>
        <sz val="11"/>
        <color theme="1"/>
        <rFont val="Calibri"/>
        <family val="2"/>
        <charset val="186"/>
      </rPr>
      <t>M</t>
    </r>
  </si>
  <si>
    <t xml:space="preserve">Supplementary Figure 11. </t>
  </si>
  <si>
    <t>Stability of AscA in the experiments without HRP</t>
  </si>
  <si>
    <t xml:space="preserve">Supplementary Figure 12 panel A. </t>
  </si>
  <si>
    <t xml:space="preserve">Supplementary Figure 12 panel B. </t>
  </si>
  <si>
    <t>Series E</t>
  </si>
  <si>
    <t xml:space="preserve">Supplementary Figure 12 panel C. </t>
  </si>
  <si>
    <t xml:space="preserve">Supplementary Figure 13. </t>
  </si>
  <si>
    <t xml:space="preserve">Supplementary Figure 14. </t>
  </si>
  <si>
    <t>None</t>
  </si>
  <si>
    <t>Chelex-Glc5</t>
  </si>
  <si>
    <t>Glc5</t>
  </si>
  <si>
    <r>
      <t>Reference reaction</t>
    </r>
    <r>
      <rPr>
        <vertAlign val="superscript"/>
        <sz val="11"/>
        <color theme="1"/>
        <rFont val="Times New Roman"/>
        <family val="1"/>
      </rPr>
      <t>a</t>
    </r>
  </si>
  <si>
    <t xml:space="preserve">E and S of interest </t>
  </si>
  <si>
    <t>[S]</t>
  </si>
  <si>
    <r>
      <t xml:space="preserve">50 nM </t>
    </r>
    <r>
      <rPr>
        <i/>
        <sz val="11"/>
        <color theme="1"/>
        <rFont val="Times New Roman"/>
        <family val="1"/>
      </rPr>
      <t>Sm</t>
    </r>
    <r>
      <rPr>
        <sz val="11"/>
        <color theme="1"/>
        <rFont val="Times New Roman"/>
        <family val="1"/>
      </rPr>
      <t>AA10A,</t>
    </r>
  </si>
  <si>
    <r>
      <t>1.0 g L</t>
    </r>
    <r>
      <rPr>
        <vertAlign val="superscript"/>
        <sz val="11"/>
        <color theme="1"/>
        <rFont val="Times New Roman"/>
        <family val="1"/>
      </rPr>
      <t>-1</t>
    </r>
    <r>
      <rPr>
        <sz val="11"/>
        <color theme="1"/>
        <rFont val="Times New Roman"/>
        <family val="1"/>
      </rPr>
      <t xml:space="preserve"> CNW</t>
    </r>
  </si>
  <si>
    <r>
      <t>Tr</t>
    </r>
    <r>
      <rPr>
        <sz val="11"/>
        <color theme="1"/>
        <rFont val="Times New Roman"/>
        <family val="1"/>
      </rPr>
      <t>AA9A,</t>
    </r>
  </si>
  <si>
    <t>Avicel</t>
  </si>
  <si>
    <r>
      <t>10 g L</t>
    </r>
    <r>
      <rPr>
        <vertAlign val="superscript"/>
        <sz val="11"/>
        <color theme="1"/>
        <rFont val="Times New Roman"/>
        <family val="1"/>
      </rPr>
      <t>-1</t>
    </r>
  </si>
  <si>
    <t>0.17 ± 0.02</t>
  </si>
  <si>
    <r>
      <t>50 g L</t>
    </r>
    <r>
      <rPr>
        <vertAlign val="superscript"/>
        <sz val="11"/>
        <color theme="1"/>
        <rFont val="Times New Roman"/>
        <family val="1"/>
      </rPr>
      <t>-1</t>
    </r>
  </si>
  <si>
    <t>0.26 ± 0.01</t>
  </si>
  <si>
    <r>
      <t>100 g L</t>
    </r>
    <r>
      <rPr>
        <vertAlign val="superscript"/>
        <sz val="11"/>
        <color theme="1"/>
        <rFont val="Times New Roman"/>
        <family val="1"/>
      </rPr>
      <t>-1</t>
    </r>
  </si>
  <si>
    <t>0.24 ± 0.01</t>
  </si>
  <si>
    <r>
      <t>Tr</t>
    </r>
    <r>
      <rPr>
        <sz val="11"/>
        <color theme="1"/>
        <rFont val="Times New Roman"/>
        <family val="1"/>
      </rPr>
      <t>AA9A, Avicel</t>
    </r>
  </si>
  <si>
    <t xml:space="preserve">5 nM HRP, </t>
  </si>
  <si>
    <t>0.2 mM ABTS</t>
  </si>
  <si>
    <t>0.11 ± 0.02</t>
  </si>
  <si>
    <t>0.22 ± 0.03</t>
  </si>
  <si>
    <t>0.23 ± 0.03</t>
  </si>
  <si>
    <t>1 nM HRP, 0.2 mM ABTS</t>
  </si>
  <si>
    <t>0.21 ± 0.03</t>
  </si>
  <si>
    <r>
      <t>Nc</t>
    </r>
    <r>
      <rPr>
        <sz val="11"/>
        <color theme="1"/>
        <rFont val="Times New Roman"/>
        <family val="1"/>
      </rPr>
      <t>AA9C,</t>
    </r>
  </si>
  <si>
    <r>
      <t>Glc</t>
    </r>
    <r>
      <rPr>
        <vertAlign val="subscript"/>
        <sz val="11"/>
        <color theme="1"/>
        <rFont val="Times New Roman"/>
        <family val="1"/>
      </rPr>
      <t>5</t>
    </r>
  </si>
  <si>
    <t>0.2 mM</t>
  </si>
  <si>
    <t>0.27 ± 0.01</t>
  </si>
  <si>
    <t>0.5 mM</t>
  </si>
  <si>
    <t>0.46 ± 0.02</t>
  </si>
  <si>
    <t>1.0 mM</t>
  </si>
  <si>
    <t>0.61 ± 0.02</t>
  </si>
  <si>
    <t>2.0 mM</t>
  </si>
  <si>
    <t>0.87 ± 0.03</t>
  </si>
  <si>
    <r>
      <t>Nc</t>
    </r>
    <r>
      <rPr>
        <sz val="11"/>
        <color theme="1"/>
        <rFont val="Times New Roman"/>
        <family val="1"/>
      </rPr>
      <t>AA9C, Glc</t>
    </r>
    <r>
      <rPr>
        <vertAlign val="subscript"/>
        <sz val="11"/>
        <color theme="1"/>
        <rFont val="Times New Roman"/>
        <family val="1"/>
      </rPr>
      <t>5</t>
    </r>
  </si>
  <si>
    <t>0.2 mM AmplexRed</t>
  </si>
  <si>
    <t>0.1 mM</t>
  </si>
  <si>
    <t>0.27 ± 0.02</t>
  </si>
  <si>
    <t>0.43 ± 0.03</t>
  </si>
  <si>
    <t>0.77 ± 0.02</t>
  </si>
  <si>
    <t>0.81 ± 0.06</t>
  </si>
  <si>
    <r>
      <t xml:space="preserve">10 nM </t>
    </r>
    <r>
      <rPr>
        <i/>
        <sz val="11"/>
        <color theme="1"/>
        <rFont val="Times New Roman"/>
        <family val="1"/>
      </rPr>
      <t>Sm</t>
    </r>
    <r>
      <rPr>
        <sz val="11"/>
        <color theme="1"/>
        <rFont val="Times New Roman"/>
        <family val="1"/>
      </rPr>
      <t>AA10A,</t>
    </r>
  </si>
  <si>
    <r>
      <t>Sc</t>
    </r>
    <r>
      <rPr>
        <sz val="11"/>
        <color theme="1"/>
        <rFont val="Times New Roman"/>
        <family val="1"/>
      </rPr>
      <t>AA10C,</t>
    </r>
  </si>
  <si>
    <t>0.15 ± 0.02</t>
  </si>
  <si>
    <t xml:space="preserve">1 nM HRP, </t>
  </si>
  <si>
    <t>0.13 ± 0.02</t>
  </si>
  <si>
    <t xml:space="preserve">Table 1. </t>
  </si>
  <si>
    <r>
      <t>[E]</t>
    </r>
    <r>
      <rPr>
        <vertAlign val="subscript"/>
        <sz val="11"/>
        <color rgb="FFFF0000"/>
        <rFont val="Times New Roman"/>
        <family val="1"/>
      </rPr>
      <t>50</t>
    </r>
    <r>
      <rPr>
        <sz val="11"/>
        <color rgb="FFFF0000"/>
        <rFont val="Times New Roman"/>
        <family val="1"/>
      </rPr>
      <t xml:space="preserve"> (nM)</t>
    </r>
    <r>
      <rPr>
        <vertAlign val="superscript"/>
        <sz val="11"/>
        <color rgb="FFFF0000"/>
        <rFont val="Times New Roman"/>
        <family val="1"/>
      </rPr>
      <t>b</t>
    </r>
  </si>
  <si>
    <t>Average values and errors of [E]50 were obtained using non-linear regression analysis of vref/Vlim versus [E] curves using programme STATISTICA 7.1 (Stat.Soft.Inc., USA).  For vref/Vlim versus [E] curves see the worksheet in this Source Data file that is indicated in particular cell.</t>
  </si>
  <si>
    <t>Average values and errors of apparent kcat/Km were calculated using average values and errors of corresponding [E]50.</t>
  </si>
  <si>
    <r>
      <t>(</t>
    </r>
    <r>
      <rPr>
        <i/>
        <sz val="11"/>
        <color rgb="FF00B050"/>
        <rFont val="Times New Roman"/>
        <family val="1"/>
      </rPr>
      <t>k</t>
    </r>
    <r>
      <rPr>
        <vertAlign val="subscript"/>
        <sz val="11"/>
        <color rgb="FF00B050"/>
        <rFont val="Times New Roman"/>
        <family val="1"/>
      </rPr>
      <t>cat</t>
    </r>
    <r>
      <rPr>
        <sz val="11"/>
        <color rgb="FF00B050"/>
        <rFont val="Times New Roman"/>
        <family val="1"/>
      </rPr>
      <t>/</t>
    </r>
    <r>
      <rPr>
        <i/>
        <sz val="11"/>
        <color rgb="FF00B050"/>
        <rFont val="Times New Roman"/>
        <family val="1"/>
      </rPr>
      <t>K</t>
    </r>
    <r>
      <rPr>
        <vertAlign val="subscript"/>
        <sz val="11"/>
        <color rgb="FF00B050"/>
        <rFont val="Times New Roman"/>
        <family val="1"/>
      </rPr>
      <t>m</t>
    </r>
    <r>
      <rPr>
        <sz val="11"/>
        <color rgb="FF00B050"/>
        <rFont val="Times New Roman"/>
        <family val="1"/>
      </rPr>
      <t>)</t>
    </r>
    <r>
      <rPr>
        <vertAlign val="superscript"/>
        <sz val="11"/>
        <color rgb="FF00B050"/>
        <rFont val="Times New Roman"/>
        <family val="1"/>
      </rPr>
      <t>app</t>
    </r>
    <r>
      <rPr>
        <sz val="11"/>
        <color rgb="FF00B050"/>
        <rFont val="Times New Roman"/>
        <family val="1"/>
      </rPr>
      <t xml:space="preserve"> for H</t>
    </r>
    <r>
      <rPr>
        <vertAlign val="subscript"/>
        <sz val="11"/>
        <color rgb="FF00B050"/>
        <rFont val="Times New Roman"/>
        <family val="1"/>
      </rPr>
      <t>2</t>
    </r>
    <r>
      <rPr>
        <sz val="11"/>
        <color rgb="FF00B050"/>
        <rFont val="Times New Roman"/>
        <family val="1"/>
      </rPr>
      <t>O</t>
    </r>
    <r>
      <rPr>
        <vertAlign val="subscript"/>
        <sz val="11"/>
        <color rgb="FF00B050"/>
        <rFont val="Times New Roman"/>
        <family val="1"/>
      </rPr>
      <t>2</t>
    </r>
    <r>
      <rPr>
        <sz val="11"/>
        <color rgb="FF00B050"/>
        <rFont val="Times New Roman"/>
        <family val="1"/>
      </rPr>
      <t xml:space="preserve"> (µM</t>
    </r>
    <r>
      <rPr>
        <vertAlign val="superscript"/>
        <sz val="11"/>
        <color rgb="FF00B050"/>
        <rFont val="Times New Roman"/>
        <family val="1"/>
      </rPr>
      <t>-1</t>
    </r>
    <r>
      <rPr>
        <sz val="11"/>
        <color rgb="FF00B050"/>
        <rFont val="Times New Roman"/>
        <family val="1"/>
      </rPr>
      <t xml:space="preserve"> s</t>
    </r>
    <r>
      <rPr>
        <vertAlign val="superscript"/>
        <sz val="11"/>
        <color rgb="FF00B050"/>
        <rFont val="Times New Roman"/>
        <family val="1"/>
      </rPr>
      <t>-1</t>
    </r>
    <r>
      <rPr>
        <sz val="11"/>
        <color rgb="FF00B050"/>
        <rFont val="Times New Roman"/>
        <family val="1"/>
      </rPr>
      <t>)</t>
    </r>
    <r>
      <rPr>
        <vertAlign val="superscript"/>
        <sz val="11"/>
        <color rgb="FF00B050"/>
        <rFont val="Times New Roman"/>
        <family val="1"/>
      </rPr>
      <t>c</t>
    </r>
  </si>
  <si>
    <t>Average values and errors of true kcat/Km were obtained using non-linear regression analysis of apparen kcat/Km versus [substrate] curves using programme STATISTICA 7.1 (Stat.Soft.Inc., USA).  For apparent kcat/Km versus [substrate] curves see the worksheet in this Source Data file that is indicated in particular cell.</t>
  </si>
  <si>
    <r>
      <t>Apparent kinetic parameters of the reference reaction</t>
    </r>
    <r>
      <rPr>
        <vertAlign val="superscript"/>
        <sz val="11"/>
        <color theme="1"/>
        <rFont val="Times New Roman"/>
        <family val="1"/>
      </rPr>
      <t>a</t>
    </r>
  </si>
  <si>
    <r>
      <t>H</t>
    </r>
    <r>
      <rPr>
        <vertAlign val="subscript"/>
        <sz val="11"/>
        <color theme="1"/>
        <rFont val="Times New Roman"/>
        <family val="1"/>
      </rPr>
      <t>2</t>
    </r>
    <r>
      <rPr>
        <sz val="11"/>
        <color theme="1"/>
        <rFont val="Times New Roman"/>
        <family val="1"/>
      </rPr>
      <t>O</t>
    </r>
    <r>
      <rPr>
        <vertAlign val="subscript"/>
        <sz val="11"/>
        <color theme="1"/>
        <rFont val="Times New Roman"/>
        <family val="1"/>
      </rPr>
      <t>2</t>
    </r>
    <r>
      <rPr>
        <sz val="11"/>
        <color theme="1"/>
        <rFont val="Times New Roman"/>
        <family val="1"/>
      </rPr>
      <t xml:space="preserve"> supply</t>
    </r>
    <r>
      <rPr>
        <vertAlign val="superscript"/>
        <sz val="11"/>
        <color theme="1"/>
        <rFont val="Times New Roman"/>
        <family val="1"/>
      </rPr>
      <t>b</t>
    </r>
  </si>
  <si>
    <r>
      <t>V</t>
    </r>
    <r>
      <rPr>
        <vertAlign val="subscript"/>
        <sz val="11"/>
        <color theme="1"/>
        <rFont val="Times New Roman"/>
        <family val="1"/>
      </rPr>
      <t>lim</t>
    </r>
    <r>
      <rPr>
        <sz val="11"/>
        <color theme="1"/>
        <rFont val="Times New Roman"/>
        <family val="1"/>
      </rPr>
      <t xml:space="preserve"> (µM H</t>
    </r>
    <r>
      <rPr>
        <vertAlign val="subscript"/>
        <sz val="11"/>
        <color theme="1"/>
        <rFont val="Times New Roman"/>
        <family val="1"/>
      </rPr>
      <t>2</t>
    </r>
    <r>
      <rPr>
        <sz val="11"/>
        <color theme="1"/>
        <rFont val="Times New Roman"/>
        <family val="1"/>
      </rPr>
      <t>O</t>
    </r>
    <r>
      <rPr>
        <vertAlign val="subscript"/>
        <sz val="11"/>
        <color theme="1"/>
        <rFont val="Times New Roman"/>
        <family val="1"/>
      </rPr>
      <t>2</t>
    </r>
    <r>
      <rPr>
        <sz val="11"/>
        <color theme="1"/>
        <rFont val="Times New Roman"/>
        <family val="1"/>
      </rPr>
      <t xml:space="preserve"> min</t>
    </r>
    <r>
      <rPr>
        <vertAlign val="superscript"/>
        <sz val="11"/>
        <color theme="1"/>
        <rFont val="Times New Roman"/>
        <family val="1"/>
      </rPr>
      <t>-1</t>
    </r>
    <r>
      <rPr>
        <sz val="11"/>
        <color theme="1"/>
        <rFont val="Times New Roman"/>
        <family val="1"/>
      </rPr>
      <t>)</t>
    </r>
    <r>
      <rPr>
        <vertAlign val="superscript"/>
        <sz val="11"/>
        <color theme="1"/>
        <rFont val="Times New Roman"/>
        <family val="1"/>
      </rPr>
      <t>c</t>
    </r>
  </si>
  <si>
    <r>
      <t>Reference reaction</t>
    </r>
    <r>
      <rPr>
        <vertAlign val="superscript"/>
        <sz val="11"/>
        <color theme="1"/>
        <rFont val="Times New Roman"/>
        <family val="1"/>
      </rPr>
      <t>d</t>
    </r>
  </si>
  <si>
    <r>
      <t>[E]</t>
    </r>
    <r>
      <rPr>
        <vertAlign val="subscript"/>
        <sz val="11"/>
        <color theme="1"/>
        <rFont val="Times New Roman"/>
        <family val="1"/>
      </rPr>
      <t>ref</t>
    </r>
    <r>
      <rPr>
        <sz val="11"/>
        <color theme="1"/>
        <rFont val="Times New Roman"/>
        <family val="1"/>
      </rPr>
      <t xml:space="preserve"> (nM)</t>
    </r>
  </si>
  <si>
    <r>
      <t>k</t>
    </r>
    <r>
      <rPr>
        <vertAlign val="subscript"/>
        <sz val="11"/>
        <color theme="1"/>
        <rFont val="Times New Roman"/>
        <family val="1"/>
      </rPr>
      <t>cat</t>
    </r>
    <r>
      <rPr>
        <vertAlign val="superscript"/>
        <sz val="11"/>
        <color theme="1"/>
        <rFont val="Times New Roman"/>
        <family val="1"/>
      </rPr>
      <t>app</t>
    </r>
    <r>
      <rPr>
        <sz val="11"/>
        <color theme="1"/>
        <rFont val="Times New Roman"/>
        <family val="1"/>
      </rPr>
      <t xml:space="preserve"> (s</t>
    </r>
    <r>
      <rPr>
        <vertAlign val="superscript"/>
        <sz val="11"/>
        <color theme="1"/>
        <rFont val="Times New Roman"/>
        <family val="1"/>
      </rPr>
      <t>-1</t>
    </r>
    <r>
      <rPr>
        <sz val="11"/>
        <color theme="1"/>
        <rFont val="Times New Roman"/>
        <family val="1"/>
      </rPr>
      <t>)</t>
    </r>
  </si>
  <si>
    <r>
      <t>K</t>
    </r>
    <r>
      <rPr>
        <vertAlign val="subscript"/>
        <sz val="11"/>
        <color theme="1"/>
        <rFont val="Times New Roman"/>
        <family val="1"/>
      </rPr>
      <t>m</t>
    </r>
    <r>
      <rPr>
        <vertAlign val="superscript"/>
        <sz val="11"/>
        <color theme="1"/>
        <rFont val="Times New Roman"/>
        <family val="1"/>
      </rPr>
      <t>app</t>
    </r>
    <r>
      <rPr>
        <sz val="11"/>
        <color theme="1"/>
        <rFont val="Times New Roman"/>
        <family val="1"/>
      </rPr>
      <t xml:space="preserve"> for H</t>
    </r>
    <r>
      <rPr>
        <vertAlign val="subscript"/>
        <sz val="11"/>
        <color theme="1"/>
        <rFont val="Times New Roman"/>
        <family val="1"/>
      </rPr>
      <t>2</t>
    </r>
    <r>
      <rPr>
        <sz val="11"/>
        <color theme="1"/>
        <rFont val="Times New Roman"/>
        <family val="1"/>
      </rPr>
      <t>O</t>
    </r>
    <r>
      <rPr>
        <vertAlign val="subscript"/>
        <sz val="11"/>
        <color theme="1"/>
        <rFont val="Times New Roman"/>
        <family val="1"/>
      </rPr>
      <t>2</t>
    </r>
    <r>
      <rPr>
        <sz val="11"/>
        <color theme="1"/>
        <rFont val="Times New Roman"/>
        <family val="1"/>
      </rPr>
      <t xml:space="preserve"> (µM)</t>
    </r>
  </si>
  <si>
    <r>
      <t>k</t>
    </r>
    <r>
      <rPr>
        <vertAlign val="subscript"/>
        <sz val="11"/>
        <color theme="1"/>
        <rFont val="Times New Roman"/>
        <family val="1"/>
      </rPr>
      <t>cat</t>
    </r>
    <r>
      <rPr>
        <vertAlign val="superscript"/>
        <sz val="11"/>
        <color theme="1"/>
        <rFont val="Times New Roman"/>
        <family val="1"/>
      </rPr>
      <t>app</t>
    </r>
    <r>
      <rPr>
        <sz val="11"/>
        <color theme="1"/>
        <rFont val="Times New Roman"/>
        <family val="1"/>
      </rPr>
      <t>/</t>
    </r>
    <r>
      <rPr>
        <i/>
        <sz val="11"/>
        <color theme="1"/>
        <rFont val="Times New Roman"/>
        <family val="1"/>
      </rPr>
      <t>K</t>
    </r>
    <r>
      <rPr>
        <vertAlign val="subscript"/>
        <sz val="11"/>
        <color theme="1"/>
        <rFont val="Times New Roman"/>
        <family val="1"/>
      </rPr>
      <t>m</t>
    </r>
    <r>
      <rPr>
        <vertAlign val="superscript"/>
        <sz val="11"/>
        <color theme="1"/>
        <rFont val="Times New Roman"/>
        <family val="1"/>
      </rPr>
      <t>app</t>
    </r>
    <r>
      <rPr>
        <sz val="11"/>
        <color theme="1"/>
        <rFont val="Times New Roman"/>
        <family val="1"/>
      </rPr>
      <t xml:space="preserve"> for H</t>
    </r>
    <r>
      <rPr>
        <vertAlign val="subscript"/>
        <sz val="11"/>
        <color theme="1"/>
        <rFont val="Times New Roman"/>
        <family val="1"/>
      </rPr>
      <t>2</t>
    </r>
    <r>
      <rPr>
        <sz val="11"/>
        <color theme="1"/>
        <rFont val="Times New Roman"/>
        <family val="1"/>
      </rPr>
      <t>O</t>
    </r>
    <r>
      <rPr>
        <vertAlign val="subscript"/>
        <sz val="11"/>
        <color theme="1"/>
        <rFont val="Times New Roman"/>
        <family val="1"/>
      </rPr>
      <t>2</t>
    </r>
    <r>
      <rPr>
        <sz val="11"/>
        <color theme="1"/>
        <rFont val="Times New Roman"/>
        <family val="1"/>
      </rPr>
      <t xml:space="preserve"> (µM</t>
    </r>
    <r>
      <rPr>
        <vertAlign val="superscript"/>
        <sz val="11"/>
        <color theme="1"/>
        <rFont val="Times New Roman"/>
        <family val="1"/>
      </rPr>
      <t>-1</t>
    </r>
    <r>
      <rPr>
        <sz val="11"/>
        <color theme="1"/>
        <rFont val="Times New Roman"/>
        <family val="1"/>
      </rPr>
      <t xml:space="preserve"> s</t>
    </r>
    <r>
      <rPr>
        <vertAlign val="superscript"/>
        <sz val="11"/>
        <color theme="1"/>
        <rFont val="Times New Roman"/>
        <family val="1"/>
      </rPr>
      <t>-1</t>
    </r>
    <r>
      <rPr>
        <sz val="11"/>
        <color theme="1"/>
        <rFont val="Times New Roman"/>
        <family val="1"/>
      </rPr>
      <t>)</t>
    </r>
  </si>
  <si>
    <r>
      <t>V</t>
    </r>
    <r>
      <rPr>
        <vertAlign val="subscript"/>
        <sz val="11"/>
        <color theme="1"/>
        <rFont val="Times New Roman"/>
        <family val="1"/>
      </rPr>
      <t>max</t>
    </r>
    <r>
      <rPr>
        <sz val="11"/>
        <color theme="1"/>
        <rFont val="Times New Roman"/>
        <family val="1"/>
      </rPr>
      <t xml:space="preserve"> µM H</t>
    </r>
    <r>
      <rPr>
        <vertAlign val="subscript"/>
        <sz val="11"/>
        <color theme="1"/>
        <rFont val="Times New Roman"/>
        <family val="1"/>
      </rPr>
      <t>2</t>
    </r>
    <r>
      <rPr>
        <sz val="11"/>
        <color theme="1"/>
        <rFont val="Times New Roman"/>
        <family val="1"/>
      </rPr>
      <t>O</t>
    </r>
    <r>
      <rPr>
        <vertAlign val="subscript"/>
        <sz val="11"/>
        <color theme="1"/>
        <rFont val="Times New Roman"/>
        <family val="1"/>
      </rPr>
      <t>2</t>
    </r>
    <r>
      <rPr>
        <sz val="11"/>
        <color theme="1"/>
        <rFont val="Times New Roman"/>
        <family val="1"/>
      </rPr>
      <t xml:space="preserve"> (min</t>
    </r>
    <r>
      <rPr>
        <vertAlign val="superscript"/>
        <sz val="11"/>
        <color theme="1"/>
        <rFont val="Times New Roman"/>
        <family val="1"/>
      </rPr>
      <t>-1</t>
    </r>
    <r>
      <rPr>
        <sz val="11"/>
        <color theme="1"/>
        <rFont val="Times New Roman"/>
        <family val="1"/>
      </rPr>
      <t>)</t>
    </r>
  </si>
  <si>
    <r>
      <t>[H</t>
    </r>
    <r>
      <rPr>
        <vertAlign val="subscript"/>
        <sz val="11"/>
        <color theme="1"/>
        <rFont val="Times New Roman"/>
        <family val="1"/>
      </rPr>
      <t>2</t>
    </r>
    <r>
      <rPr>
        <sz val="11"/>
        <color theme="1"/>
        <rFont val="Times New Roman"/>
        <family val="1"/>
      </rPr>
      <t>O</t>
    </r>
    <r>
      <rPr>
        <vertAlign val="subscript"/>
        <sz val="11"/>
        <color theme="1"/>
        <rFont val="Times New Roman"/>
        <family val="1"/>
      </rPr>
      <t>2</t>
    </r>
    <r>
      <rPr>
        <sz val="11"/>
        <color theme="1"/>
        <rFont val="Times New Roman"/>
        <family val="1"/>
      </rPr>
      <t>]</t>
    </r>
    <r>
      <rPr>
        <vertAlign val="subscript"/>
        <sz val="11"/>
        <color theme="1"/>
        <rFont val="Times New Roman"/>
        <family val="1"/>
      </rPr>
      <t>max</t>
    </r>
    <r>
      <rPr>
        <sz val="11"/>
        <color theme="1"/>
        <rFont val="Times New Roman"/>
        <family val="1"/>
      </rPr>
      <t xml:space="preserve"> (µM)</t>
    </r>
    <r>
      <rPr>
        <vertAlign val="superscript"/>
        <sz val="11"/>
        <color theme="1"/>
        <rFont val="Times New Roman"/>
        <family val="1"/>
      </rPr>
      <t>f</t>
    </r>
    <r>
      <rPr>
        <sz val="11"/>
        <color theme="1"/>
        <rFont val="Times New Roman"/>
        <family val="1"/>
      </rPr>
      <t xml:space="preserve"> </t>
    </r>
  </si>
  <si>
    <t>1 mM AscA autoxidation</t>
  </si>
  <si>
    <r>
      <t>Sm</t>
    </r>
    <r>
      <rPr>
        <sz val="11"/>
        <color theme="1"/>
        <rFont val="Times New Roman"/>
        <family val="1"/>
      </rPr>
      <t>AA10A / CNW</t>
    </r>
  </si>
  <si>
    <t>4.2 ± 0.3</t>
  </si>
  <si>
    <t>2.8 ± 1.3</t>
  </si>
  <si>
    <t>1.5 ± 0.7</t>
  </si>
  <si>
    <t>10.6 ± 0.8</t>
  </si>
  <si>
    <t>0.012 ± 0.006</t>
  </si>
  <si>
    <r>
      <t>GO 0.03 g L</t>
    </r>
    <r>
      <rPr>
        <vertAlign val="superscript"/>
        <sz val="11"/>
        <color theme="1"/>
        <rFont val="Times New Roman"/>
        <family val="1"/>
      </rPr>
      <t>-1</t>
    </r>
  </si>
  <si>
    <t>1.39 ± 0.13</t>
  </si>
  <si>
    <t>12.6 ± 0.9</t>
  </si>
  <si>
    <t>0.35 ± 0.16</t>
  </si>
  <si>
    <t>0.95 ± 0.04</t>
  </si>
  <si>
    <t>2.6 ± 0.2</t>
  </si>
  <si>
    <t>1.7 ± 0.8</t>
  </si>
  <si>
    <r>
      <t>GO 0.15 g L</t>
    </r>
    <r>
      <rPr>
        <vertAlign val="superscript"/>
        <sz val="11"/>
        <color theme="1"/>
        <rFont val="Times New Roman"/>
        <family val="1"/>
      </rPr>
      <t>-1</t>
    </r>
  </si>
  <si>
    <t>6.3 ± 0.9</t>
  </si>
  <si>
    <t>HRP/AR</t>
  </si>
  <si>
    <t>5.0</t>
  </si>
  <si>
    <t>325 ± 1</t>
  </si>
  <si>
    <t>1.6 ± 0.2</t>
  </si>
  <si>
    <r>
      <t>GO 0.035 g L</t>
    </r>
    <r>
      <rPr>
        <vertAlign val="superscript"/>
        <sz val="11"/>
        <color theme="1"/>
        <rFont val="Times New Roman"/>
        <family val="1"/>
      </rPr>
      <t>-1</t>
    </r>
  </si>
  <si>
    <t>1.24 ± 0.12</t>
  </si>
  <si>
    <t>HRP/ABTS</t>
  </si>
  <si>
    <t>7.1 ± 1.2</t>
  </si>
  <si>
    <t>7.5 ± 0.8</t>
  </si>
  <si>
    <t>0.57 ± 0.32</t>
  </si>
  <si>
    <t>1.08 ± 0.17</t>
  </si>
  <si>
    <t>1.0</t>
  </si>
  <si>
    <t>1.5 ± 0.16</t>
  </si>
  <si>
    <t>7.5 ± 4.3</t>
  </si>
  <si>
    <t xml:space="preserve">Supplementary Table 1. </t>
  </si>
  <si>
    <t>Individual Vlim (µM H2O2 min-1) values</t>
  </si>
  <si>
    <t>Average parameter values and errors are from the earlier work. Kuusk, S., Bissaro, B., Kuusk, P., Forsberg, Z., Eijsink, V. G. H., Sørlie, M., and Väljamäe, P. (2018) Kinetics of H2O2-driven degradation of chitin by a bacterial lytic polysaccharide monooxygenase. J. Biol. Chem. 293, 523-531</t>
  </si>
  <si>
    <t xml:space="preserve">For averages and errors see the worksheet in this Sourse Data fail that is indicated in particular cell </t>
  </si>
  <si>
    <t>1084 ± 3 Sheet Suppl Figure 7 (panel C)</t>
  </si>
  <si>
    <t>83 ± 7  Sheet Suppl Figure 7 (panel D)</t>
  </si>
  <si>
    <t>13.4 ± 0.5 Sheet Suppl Figure 7 (panel E)</t>
  </si>
  <si>
    <t>Average values and errors of apparent kcat and Km were obtained using non-linear regression analysis of apparent kcat/Km versus [ABTS] curves using programme STATISTICA 7.1 (Stat.Soft.Inc., USA).</t>
  </si>
  <si>
    <r>
      <t>25 ± 2.6</t>
    </r>
    <r>
      <rPr>
        <vertAlign val="superscript"/>
        <sz val="11"/>
        <color rgb="FF0070C0"/>
        <rFont val="Times New Roman"/>
        <family val="1"/>
      </rPr>
      <t>e</t>
    </r>
  </si>
  <si>
    <r>
      <t>2.9 ± 1.6</t>
    </r>
    <r>
      <rPr>
        <vertAlign val="superscript"/>
        <sz val="11"/>
        <color rgb="FF0070C0"/>
        <rFont val="Times New Roman"/>
        <family val="1"/>
      </rPr>
      <t>e</t>
    </r>
  </si>
  <si>
    <t xml:space="preserve">For averages and errors see the worksheet Suppl Figure 1 (panel D) in this Sourse Data fail. </t>
  </si>
  <si>
    <t>Vmax of reference reaction is a product of apparent kcat of reference reaction and [E]ref. The error of Vmax was calculated based on the error of apparent kcat.</t>
  </si>
  <si>
    <t>The error of [H2O2]max was calculate based on the realtive error of apparent Km for H2O2 (expet for the HRP/AR reference reaction where relative error of Vlim was used).</t>
  </si>
  <si>
    <t>Individual Vlim values are shown on the left of the table</t>
  </si>
  <si>
    <t>0.038 ± 0.004</t>
  </si>
  <si>
    <t>The average value and error of [E]50 was derived using non-linear regression analysis of vref/Vlim versus [HRP] curves</t>
  </si>
  <si>
    <t>Average is calculated based on average [E]50 at particular [Avicel] (Sheet Figure 3 panel B)</t>
  </si>
  <si>
    <t>Error is calculated based on error of [E]50 at particular [Avicel] (Sheet Figure 3 panel B)</t>
  </si>
  <si>
    <t>Average is calculated based on average [E]50 at particular [Avicel] (Sheet Figure 5 panel D)</t>
  </si>
  <si>
    <t>Error is calculated based on error of [E]50 at particular [Avicel] (Sheet Figure 5 panel D)</t>
  </si>
  <si>
    <t>Average is calculated based on average [E]50 at particular [Glc5] (Sheet Figure 3 panel D)</t>
  </si>
  <si>
    <t>Error is calculated based on error of [E]50 at particular [Glc5] (Sheet Figure 3 panel D)</t>
  </si>
  <si>
    <t>Average is calculated based on average [E]50 at particular [Glc5] (Sheet Figure 5 panel B)</t>
  </si>
  <si>
    <t>Error is calculated based on error of [E]50 at particular [Glc5] (Sheet Figure 5 panel B)</t>
  </si>
  <si>
    <t xml:space="preserve">Figure 3 panel C. </t>
  </si>
  <si>
    <t xml:space="preserve">Figure 3 panel D. </t>
  </si>
  <si>
    <t xml:space="preserve">Figure 5 panel C. </t>
  </si>
  <si>
    <t xml:space="preserve">Figure 5 panel D. </t>
  </si>
  <si>
    <t xml:space="preserve">Figure 6 panel A. </t>
  </si>
  <si>
    <t xml:space="preserve">Figure 6 panel B. </t>
  </si>
  <si>
    <t>432 ± 48 Sheet Figure 3 (panel B)</t>
  </si>
  <si>
    <t>284 ± 16 Sheet Figure 3 (panel B)</t>
  </si>
  <si>
    <t>312 ± 18 Sheet Figure 3 (panel B)</t>
  </si>
  <si>
    <r>
      <t>k</t>
    </r>
    <r>
      <rPr>
        <b/>
        <vertAlign val="subscript"/>
        <sz val="11"/>
        <color rgb="FF0070C0"/>
        <rFont val="Times New Roman"/>
        <family val="1"/>
      </rPr>
      <t>cat</t>
    </r>
    <r>
      <rPr>
        <b/>
        <sz val="11"/>
        <color rgb="FF0070C0"/>
        <rFont val="Times New Roman"/>
        <family val="1"/>
      </rPr>
      <t>/</t>
    </r>
    <r>
      <rPr>
        <b/>
        <i/>
        <sz val="11"/>
        <color rgb="FF0070C0"/>
        <rFont val="Times New Roman"/>
        <family val="1"/>
      </rPr>
      <t>K</t>
    </r>
    <r>
      <rPr>
        <b/>
        <vertAlign val="subscript"/>
        <sz val="11"/>
        <color rgb="FF0070C0"/>
        <rFont val="Times New Roman"/>
        <family val="1"/>
      </rPr>
      <t>m</t>
    </r>
    <r>
      <rPr>
        <b/>
        <sz val="11"/>
        <color rgb="FF0070C0"/>
        <rFont val="Times New Roman"/>
        <family val="1"/>
      </rPr>
      <t xml:space="preserve"> = 0.27 ± 0.02 µM</t>
    </r>
    <r>
      <rPr>
        <b/>
        <vertAlign val="superscript"/>
        <sz val="11"/>
        <color rgb="FF0070C0"/>
        <rFont val="Times New Roman"/>
        <family val="1"/>
      </rPr>
      <t>-1</t>
    </r>
    <r>
      <rPr>
        <b/>
        <sz val="11"/>
        <color rgb="FF0070C0"/>
        <rFont val="Times New Roman"/>
        <family val="1"/>
      </rPr>
      <t xml:space="preserve"> s</t>
    </r>
    <r>
      <rPr>
        <b/>
        <vertAlign val="superscript"/>
        <sz val="11"/>
        <color rgb="FF0070C0"/>
        <rFont val="Times New Roman"/>
        <family val="1"/>
      </rPr>
      <t>-1 d  Sheet Figure 4 (panel A)</t>
    </r>
  </si>
  <si>
    <t>321 ± 45 Sheet Figure 5 (panel D)</t>
  </si>
  <si>
    <t>163 ± 23 Sheet Figure 5 (panel D)</t>
  </si>
  <si>
    <t>156 ± 21 Sheet Figure 5 (panel D)</t>
  </si>
  <si>
    <t>35 ± 5 Sheet Figure 5 (panel D)</t>
  </si>
  <si>
    <r>
      <t>k</t>
    </r>
    <r>
      <rPr>
        <b/>
        <vertAlign val="subscript"/>
        <sz val="11"/>
        <color rgb="FF0070C0"/>
        <rFont val="Times New Roman"/>
        <family val="1"/>
      </rPr>
      <t>cat</t>
    </r>
    <r>
      <rPr>
        <b/>
        <sz val="11"/>
        <color rgb="FF0070C0"/>
        <rFont val="Times New Roman"/>
        <family val="1"/>
      </rPr>
      <t>/</t>
    </r>
    <r>
      <rPr>
        <b/>
        <i/>
        <sz val="11"/>
        <color rgb="FF0070C0"/>
        <rFont val="Times New Roman"/>
        <family val="1"/>
      </rPr>
      <t>K</t>
    </r>
    <r>
      <rPr>
        <b/>
        <vertAlign val="subscript"/>
        <sz val="11"/>
        <color rgb="FF0070C0"/>
        <rFont val="Times New Roman"/>
        <family val="1"/>
      </rPr>
      <t>m</t>
    </r>
    <r>
      <rPr>
        <b/>
        <sz val="11"/>
        <color rgb="FF0070C0"/>
        <rFont val="Times New Roman"/>
        <family val="1"/>
      </rPr>
      <t xml:space="preserve"> = 0.26 ± 0.01 µM</t>
    </r>
    <r>
      <rPr>
        <b/>
        <vertAlign val="superscript"/>
        <sz val="11"/>
        <color rgb="FF0070C0"/>
        <rFont val="Times New Roman"/>
        <family val="1"/>
      </rPr>
      <t>-1</t>
    </r>
    <r>
      <rPr>
        <b/>
        <sz val="11"/>
        <color rgb="FF0070C0"/>
        <rFont val="Times New Roman"/>
        <family val="1"/>
      </rPr>
      <t xml:space="preserve"> s</t>
    </r>
    <r>
      <rPr>
        <b/>
        <vertAlign val="superscript"/>
        <sz val="11"/>
        <color rgb="FF0070C0"/>
        <rFont val="Times New Roman"/>
        <family val="1"/>
      </rPr>
      <t>-1 d  Sheet Figure 4 (panel A)</t>
    </r>
  </si>
  <si>
    <t>276 ± 6 Sheet Figure 3 (panel D)</t>
  </si>
  <si>
    <t>165 ± 9 Sheet Figure 3 (panel D)</t>
  </si>
  <si>
    <t>123 ± 4 Sheet Figure 3 (panel D)</t>
  </si>
  <si>
    <t>86 ± 3 Sheet Figure 3 (panel D)</t>
  </si>
  <si>
    <r>
      <t>k</t>
    </r>
    <r>
      <rPr>
        <b/>
        <vertAlign val="subscript"/>
        <sz val="11"/>
        <color rgb="FF0070C0"/>
        <rFont val="Times New Roman"/>
        <family val="1"/>
      </rPr>
      <t>cat</t>
    </r>
    <r>
      <rPr>
        <b/>
        <sz val="11"/>
        <color rgb="FF0070C0"/>
        <rFont val="Times New Roman"/>
        <family val="1"/>
      </rPr>
      <t>/</t>
    </r>
    <r>
      <rPr>
        <b/>
        <i/>
        <sz val="11"/>
        <color rgb="FF0070C0"/>
        <rFont val="Times New Roman"/>
        <family val="1"/>
      </rPr>
      <t>K</t>
    </r>
    <r>
      <rPr>
        <b/>
        <vertAlign val="subscript"/>
        <sz val="11"/>
        <color rgb="FF0070C0"/>
        <rFont val="Times New Roman"/>
        <family val="1"/>
      </rPr>
      <t>m</t>
    </r>
    <r>
      <rPr>
        <b/>
        <sz val="11"/>
        <color rgb="FF0070C0"/>
        <rFont val="Times New Roman"/>
        <family val="1"/>
      </rPr>
      <t xml:space="preserve"> = 1.19 ± 0.11 µM</t>
    </r>
    <r>
      <rPr>
        <b/>
        <vertAlign val="superscript"/>
        <sz val="11"/>
        <color rgb="FF0070C0"/>
        <rFont val="Times New Roman"/>
        <family val="1"/>
      </rPr>
      <t>-1</t>
    </r>
    <r>
      <rPr>
        <b/>
        <sz val="11"/>
        <color rgb="FF0070C0"/>
        <rFont val="Times New Roman"/>
        <family val="1"/>
      </rPr>
      <t xml:space="preserve"> s</t>
    </r>
    <r>
      <rPr>
        <b/>
        <vertAlign val="superscript"/>
        <sz val="11"/>
        <color rgb="FF0070C0"/>
        <rFont val="Times New Roman"/>
        <family val="1"/>
      </rPr>
      <t>-1 d Sheet Figure 4 (panel B)</t>
    </r>
  </si>
  <si>
    <t>246 ± 16 Sheet Figure 5 (panel B)</t>
  </si>
  <si>
    <t>154 ± 11 Sheet Figure 5 (panel B)</t>
  </si>
  <si>
    <t>87 ± 2 Sheet Figure 5 (panel B)</t>
  </si>
  <si>
    <t>83 ± 7 Sheet Figure 5 (panel B)</t>
  </si>
  <si>
    <r>
      <t>k</t>
    </r>
    <r>
      <rPr>
        <b/>
        <vertAlign val="subscript"/>
        <sz val="11"/>
        <color rgb="FF0070C0"/>
        <rFont val="Times New Roman"/>
        <family val="1"/>
      </rPr>
      <t>cat</t>
    </r>
    <r>
      <rPr>
        <b/>
        <sz val="11"/>
        <color rgb="FF0070C0"/>
        <rFont val="Times New Roman"/>
        <family val="1"/>
      </rPr>
      <t>/</t>
    </r>
    <r>
      <rPr>
        <b/>
        <i/>
        <sz val="11"/>
        <color rgb="FF0070C0"/>
        <rFont val="Times New Roman"/>
        <family val="1"/>
      </rPr>
      <t>K</t>
    </r>
    <r>
      <rPr>
        <b/>
        <vertAlign val="subscript"/>
        <sz val="11"/>
        <color rgb="FF0070C0"/>
        <rFont val="Times New Roman"/>
        <family val="1"/>
      </rPr>
      <t>m</t>
    </r>
    <r>
      <rPr>
        <b/>
        <sz val="11"/>
        <color rgb="FF0070C0"/>
        <rFont val="Times New Roman"/>
        <family val="1"/>
      </rPr>
      <t xml:space="preserve"> = 1.07 ± 0.10 µM</t>
    </r>
    <r>
      <rPr>
        <b/>
        <vertAlign val="superscript"/>
        <sz val="11"/>
        <color rgb="FF0070C0"/>
        <rFont val="Times New Roman"/>
        <family val="1"/>
      </rPr>
      <t>-1</t>
    </r>
    <r>
      <rPr>
        <b/>
        <sz val="11"/>
        <color rgb="FF0070C0"/>
        <rFont val="Times New Roman"/>
        <family val="1"/>
      </rPr>
      <t xml:space="preserve"> s</t>
    </r>
    <r>
      <rPr>
        <b/>
        <vertAlign val="superscript"/>
        <sz val="11"/>
        <color rgb="FF0070C0"/>
        <rFont val="Times New Roman"/>
        <family val="1"/>
      </rPr>
      <t>-1 d  Sheet Figure 4 (panel B)</t>
    </r>
  </si>
  <si>
    <t>101 ± 16 Sheet Figure 6 (panel B)</t>
  </si>
  <si>
    <t>57 ± 7  Sheet Figure 6 (panel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</si>
</sst>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
    <numFmt numFmtId="165" formatCode="0.00000"/>
    <numFmt numFmtId="166" formatCode="0.000000"/>
    <numFmt numFmtId="167" formatCode="0.000"/>
  </numFmts>
  <fonts count="43">
    <font>
      <sz val="11"/>
      <color theme="1"/>
      <name val="Calibri"/>
      <family val="2"/>
      <charset val="186"/>
      <scheme val="minor"/>
    </font>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i/>
      <sz val="11"/>
      <color theme="1"/>
      <name val="Times Roman"/>
    </font>
    <font>
      <sz val="10"/>
      <color indexed="8"/>
      <name val="Arial"/>
      <family val="2"/>
      <charset val="186"/>
    </font>
    <font>
      <i/>
      <sz val="11"/>
      <color theme="1"/>
      <name val="Calibri"/>
      <family val="2"/>
      <scheme val="minor"/>
    </font>
    <font>
      <sz val="11"/>
      <name val="Calibri"/>
      <family val="2"/>
      <scheme val="minor"/>
    </font>
    <font>
      <sz val="11"/>
      <color rgb="FFFF0000"/>
      <name val="Calibri"/>
      <family val="2"/>
      <charset val="186"/>
      <scheme val="minor"/>
    </font>
    <font>
      <sz val="11"/>
      <color rgb="FFFF0000"/>
      <name val="Calibri"/>
      <family val="2"/>
      <scheme val="minor"/>
    </font>
    <font>
      <sz val="11"/>
      <name val="Calibri"/>
      <family val="2"/>
      <charset val="186"/>
      <scheme val="minor"/>
    </font>
    <font>
      <sz val="11"/>
      <color theme="1"/>
      <name val="Calibri"/>
      <family val="2"/>
      <charset val="186"/>
    </font>
    <font>
      <sz val="11"/>
      <color theme="1"/>
      <name val="Times New Roman"/>
      <family val="1"/>
    </font>
    <font>
      <vertAlign val="superscript"/>
      <sz val="11"/>
      <color theme="1"/>
      <name val="Times New Roman"/>
      <family val="1"/>
    </font>
    <font>
      <vertAlign val="subscript"/>
      <sz val="11"/>
      <color theme="1"/>
      <name val="Times New Roman"/>
      <family val="1"/>
    </font>
    <font>
      <i/>
      <sz val="11"/>
      <color theme="1"/>
      <name val="Times New Roman"/>
      <family val="1"/>
    </font>
    <font>
      <sz val="11"/>
      <color rgb="FFFF0000"/>
      <name val="Times New Roman"/>
      <family val="1"/>
    </font>
    <font>
      <i/>
      <sz val="11"/>
      <color rgb="FFFF0000"/>
      <name val="Times New Roman"/>
      <family val="1"/>
    </font>
    <font>
      <vertAlign val="subscript"/>
      <sz val="11"/>
      <color rgb="FFFF0000"/>
      <name val="Times New Roman"/>
      <family val="1"/>
    </font>
    <font>
      <vertAlign val="superscript"/>
      <sz val="11"/>
      <color rgb="FFFF0000"/>
      <name val="Times New Roman"/>
      <family val="1"/>
    </font>
    <font>
      <i/>
      <sz val="11"/>
      <color rgb="FF00B050"/>
      <name val="Calibri"/>
      <family val="2"/>
      <scheme val="minor"/>
    </font>
    <font>
      <sz val="11"/>
      <color rgb="FF00B050"/>
      <name val="Times New Roman"/>
      <family val="1"/>
    </font>
    <font>
      <i/>
      <sz val="11"/>
      <color rgb="FF00B050"/>
      <name val="Times New Roman"/>
      <family val="1"/>
    </font>
    <font>
      <vertAlign val="subscript"/>
      <sz val="11"/>
      <color rgb="FF00B050"/>
      <name val="Times New Roman"/>
      <family val="1"/>
    </font>
    <font>
      <vertAlign val="superscript"/>
      <sz val="11"/>
      <color rgb="FF00B050"/>
      <name val="Times New Roman"/>
      <family val="1"/>
    </font>
    <font>
      <i/>
      <sz val="11"/>
      <color rgb="FF0070C0"/>
      <name val="Times New Roman"/>
      <family val="1"/>
    </font>
    <font>
      <b/>
      <i/>
      <sz val="11"/>
      <color rgb="FF0070C0"/>
      <name val="Times New Roman"/>
      <family val="1"/>
    </font>
    <font>
      <b/>
      <vertAlign val="subscript"/>
      <sz val="11"/>
      <color rgb="FF0070C0"/>
      <name val="Times New Roman"/>
      <family val="1"/>
    </font>
    <font>
      <b/>
      <sz val="11"/>
      <color rgb="FF0070C0"/>
      <name val="Times New Roman"/>
      <family val="1"/>
    </font>
    <font>
      <b/>
      <vertAlign val="superscript"/>
      <sz val="11"/>
      <color rgb="FF0070C0"/>
      <name val="Times New Roman"/>
      <family val="1"/>
    </font>
    <font>
      <i/>
      <sz val="11"/>
      <color rgb="FFFF0000"/>
      <name val="Calibri"/>
      <family val="2"/>
      <scheme val="minor"/>
    </font>
    <font>
      <i/>
      <sz val="11"/>
      <color rgb="FF0070C0"/>
      <name val="Calibri"/>
      <family val="2"/>
      <scheme val="minor"/>
    </font>
    <font>
      <sz val="11"/>
      <color rgb="FF0070C0"/>
      <name val="Times New Roman"/>
      <family val="1"/>
    </font>
    <font>
      <vertAlign val="superscript"/>
      <sz val="11"/>
      <color rgb="FF0070C0"/>
      <name val="Times New Roman"/>
      <family val="1"/>
    </font>
    <font>
      <i/>
      <sz val="11"/>
      <color rgb="FF002060"/>
      <name val="Calibri"/>
      <family val="2"/>
      <scheme val="minor"/>
    </font>
    <font>
      <sz val="11"/>
      <color rgb="FF002060"/>
      <name val="Times New Roman"/>
      <family val="1"/>
    </font>
    <font>
      <i/>
      <sz val="11"/>
      <color rgb="FFFF0066"/>
      <name val="Calibri"/>
      <family val="2"/>
      <scheme val="minor"/>
    </font>
    <font>
      <sz val="11"/>
      <color rgb="FFFF0066"/>
      <name val="Times New Roman"/>
      <family val="1"/>
    </font>
    <font>
      <i/>
      <sz val="11"/>
      <color rgb="FFFFC000"/>
      <name val="Calibri"/>
      <family val="2"/>
      <scheme val="minor"/>
    </font>
    <font>
      <sz val="11"/>
      <color rgb="FFFFC000"/>
      <name val="Times New Roman"/>
      <family val="1"/>
    </font>
    <font>
      <i/>
      <sz val="11"/>
      <color theme="0" tint="-0.499984740745262"/>
      <name val="Times New Roman"/>
      <family val="1"/>
    </font>
    <font>
      <sz val="11"/>
      <color theme="0" tint="-0.499984740745262"/>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s>
  <cellStyleXfs count="2">
    <xf numFmtId="0" fontId="0" fillId="0" borderId="0"/>
    <xf numFmtId="0" fontId="1" fillId="0" borderId="0"/>
  </cellStyleXfs>
  <cellXfs count="71">
    <xf numFmtId="0" fontId="0" fillId="0" borderId="0" xfId="0"/>
    <xf numFmtId="0" fontId="1" fillId="0" borderId="0" xfId="1"/>
    <xf numFmtId="0" fontId="0" fillId="0" borderId="0" xfId="0" applyAlignment="1">
      <alignment horizontal="center"/>
    </xf>
    <xf numFmtId="0" fontId="0" fillId="0" borderId="0" xfId="0" applyAlignment="1">
      <alignment horizontal="center"/>
    </xf>
    <xf numFmtId="0" fontId="1" fillId="0" borderId="0" xfId="1" applyFill="1"/>
    <xf numFmtId="0" fontId="5" fillId="0" borderId="0" xfId="0" applyFont="1" applyAlignment="1">
      <alignment horizontal="center" vertical="center"/>
    </xf>
    <xf numFmtId="164" fontId="6" fillId="0" borderId="0" xfId="0" applyNumberFormat="1" applyFont="1" applyAlignment="1">
      <alignment horizontal="right" vertical="center"/>
    </xf>
    <xf numFmtId="165" fontId="6" fillId="0" borderId="0" xfId="0" applyNumberFormat="1" applyFont="1" applyAlignment="1">
      <alignment horizontal="right" vertical="center"/>
    </xf>
    <xf numFmtId="166" fontId="6" fillId="0" borderId="0" xfId="0" applyNumberFormat="1" applyFont="1" applyAlignment="1">
      <alignment horizontal="right" vertical="center"/>
    </xf>
    <xf numFmtId="0" fontId="7" fillId="0" borderId="0" xfId="0" applyFont="1"/>
    <xf numFmtId="0" fontId="8" fillId="0" borderId="0" xfId="0" applyFont="1"/>
    <xf numFmtId="0" fontId="0" fillId="0" borderId="0" xfId="0" applyAlignment="1">
      <alignment horizontal="center"/>
    </xf>
    <xf numFmtId="0" fontId="0" fillId="0" borderId="0" xfId="0" applyAlignment="1"/>
    <xf numFmtId="167" fontId="6" fillId="0" borderId="0" xfId="0" applyNumberFormat="1" applyFont="1" applyAlignment="1">
      <alignment horizontal="right" vertical="center"/>
    </xf>
    <xf numFmtId="0" fontId="5" fillId="0" borderId="0" xfId="0" applyFont="1" applyAlignment="1">
      <alignment vertical="center"/>
    </xf>
    <xf numFmtId="0" fontId="10" fillId="0" borderId="0" xfId="1" applyFont="1"/>
    <xf numFmtId="0" fontId="10" fillId="0" borderId="0" xfId="0" applyFont="1"/>
    <xf numFmtId="0" fontId="9" fillId="0" borderId="0" xfId="0" applyFont="1" applyAlignment="1"/>
    <xf numFmtId="0" fontId="9" fillId="0" borderId="0" xfId="0" applyFont="1"/>
    <xf numFmtId="0" fontId="0" fillId="0" borderId="0" xfId="0" applyAlignment="1">
      <alignment horizontal="center"/>
    </xf>
    <xf numFmtId="0" fontId="11" fillId="0" borderId="0" xfId="0" applyFont="1"/>
    <xf numFmtId="0" fontId="9" fillId="0" borderId="0" xfId="1" applyFont="1"/>
    <xf numFmtId="0" fontId="0" fillId="0" borderId="0" xfId="0" applyAlignment="1">
      <alignment horizontal="center"/>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0" fillId="0" borderId="3" xfId="0" applyBorder="1" applyAlignment="1">
      <alignment vertical="top" wrapText="1"/>
    </xf>
    <xf numFmtId="0" fontId="16" fillId="0" borderId="6" xfId="0" applyFont="1" applyBorder="1" applyAlignment="1">
      <alignment vertical="center" wrapText="1"/>
    </xf>
    <xf numFmtId="0" fontId="13" fillId="0" borderId="6" xfId="0" applyFont="1" applyBorder="1" applyAlignment="1">
      <alignment vertical="center" wrapText="1"/>
    </xf>
    <xf numFmtId="0" fontId="0" fillId="0" borderId="5" xfId="0" applyBorder="1" applyAlignment="1">
      <alignment vertical="top" wrapText="1"/>
    </xf>
    <xf numFmtId="0" fontId="13" fillId="0" borderId="5" xfId="0" applyFont="1" applyBorder="1" applyAlignment="1">
      <alignment vertical="center" wrapText="1"/>
    </xf>
    <xf numFmtId="0" fontId="13" fillId="0" borderId="3" xfId="0" applyFont="1" applyBorder="1" applyAlignment="1">
      <alignment vertical="center" wrapText="1"/>
    </xf>
    <xf numFmtId="0" fontId="16" fillId="0" borderId="5" xfId="0" applyFont="1" applyBorder="1" applyAlignment="1">
      <alignment vertical="center" wrapText="1"/>
    </xf>
    <xf numFmtId="0" fontId="0" fillId="0" borderId="6" xfId="0" applyBorder="1" applyAlignment="1">
      <alignment vertical="top" wrapText="1"/>
    </xf>
    <xf numFmtId="0" fontId="0" fillId="0" borderId="4" xfId="0" applyBorder="1" applyAlignment="1">
      <alignment vertical="top" wrapText="1"/>
    </xf>
    <xf numFmtId="0" fontId="17" fillId="0" borderId="5" xfId="0" applyFont="1" applyBorder="1" applyAlignment="1">
      <alignment vertical="center" wrapText="1"/>
    </xf>
    <xf numFmtId="0" fontId="17" fillId="0" borderId="2" xfId="0" applyFont="1" applyBorder="1" applyAlignment="1">
      <alignment vertical="center" wrapText="1"/>
    </xf>
    <xf numFmtId="0" fontId="22" fillId="0" borderId="2" xfId="0" applyFont="1" applyBorder="1" applyAlignment="1">
      <alignment vertical="center" wrapText="1"/>
    </xf>
    <xf numFmtId="0" fontId="22" fillId="0" borderId="5" xfId="0" applyFont="1" applyBorder="1" applyAlignment="1">
      <alignment vertical="center" wrapText="1"/>
    </xf>
    <xf numFmtId="0" fontId="16" fillId="0" borderId="2" xfId="0" applyFont="1" applyBorder="1" applyAlignment="1">
      <alignment vertical="center" wrapText="1"/>
    </xf>
    <xf numFmtId="0" fontId="21" fillId="0" borderId="0" xfId="0" applyFont="1"/>
    <xf numFmtId="0" fontId="31" fillId="0" borderId="0" xfId="0" applyFont="1"/>
    <xf numFmtId="0" fontId="32" fillId="0" borderId="0" xfId="0" applyFont="1"/>
    <xf numFmtId="0" fontId="33" fillId="0" borderId="5" xfId="0" applyFont="1" applyBorder="1" applyAlignment="1">
      <alignment vertical="center" wrapText="1"/>
    </xf>
    <xf numFmtId="0" fontId="35" fillId="0" borderId="0" xfId="0" applyFont="1"/>
    <xf numFmtId="0" fontId="36" fillId="0" borderId="5" xfId="0" applyFont="1" applyBorder="1" applyAlignment="1">
      <alignment vertical="center" wrapText="1"/>
    </xf>
    <xf numFmtId="0" fontId="37" fillId="0" borderId="0" xfId="0" applyFont="1"/>
    <xf numFmtId="0" fontId="38" fillId="0" borderId="5" xfId="0" applyFont="1" applyBorder="1" applyAlignment="1">
      <alignment vertical="center" wrapText="1"/>
    </xf>
    <xf numFmtId="0" fontId="39" fillId="0" borderId="0" xfId="0" applyFont="1"/>
    <xf numFmtId="0" fontId="40" fillId="0" borderId="5" xfId="0" applyFont="1" applyBorder="1" applyAlignment="1">
      <alignment vertical="center" wrapText="1"/>
    </xf>
    <xf numFmtId="0" fontId="42" fillId="0" borderId="5" xfId="0" applyFont="1" applyBorder="1" applyAlignment="1">
      <alignment vertical="center" wrapText="1"/>
    </xf>
    <xf numFmtId="0" fontId="21" fillId="0" borderId="0" xfId="0" applyFont="1" applyAlignment="1">
      <alignment horizontal="left"/>
    </xf>
    <xf numFmtId="0" fontId="26" fillId="0" borderId="0"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3" fillId="0" borderId="8" xfId="0" applyFont="1" applyBorder="1" applyAlignment="1">
      <alignment vertical="center" wrapText="1"/>
    </xf>
    <xf numFmtId="0" fontId="13" fillId="0" borderId="3" xfId="0" applyFont="1" applyBorder="1" applyAlignment="1">
      <alignment vertical="center" wrapText="1"/>
    </xf>
    <xf numFmtId="0" fontId="17" fillId="0" borderId="8" xfId="0" applyFont="1" applyBorder="1" applyAlignment="1">
      <alignment vertical="center" wrapText="1"/>
    </xf>
    <xf numFmtId="0" fontId="17" fillId="0" borderId="3" xfId="0" applyFont="1" applyBorder="1" applyAlignment="1">
      <alignment vertical="center" wrapText="1"/>
    </xf>
    <xf numFmtId="0" fontId="22" fillId="0" borderId="8" xfId="0" applyFont="1" applyBorder="1" applyAlignment="1">
      <alignment vertical="center" wrapText="1"/>
    </xf>
    <xf numFmtId="0" fontId="22" fillId="0" borderId="3" xfId="0" applyFont="1" applyBorder="1" applyAlignment="1">
      <alignment vertical="center" wrapText="1"/>
    </xf>
    <xf numFmtId="0" fontId="27" fillId="0" borderId="7" xfId="0" applyFont="1" applyBorder="1" applyAlignment="1">
      <alignment vertical="center" wrapText="1"/>
    </xf>
    <xf numFmtId="0" fontId="27" fillId="0" borderId="2" xfId="0" applyFont="1" applyBorder="1" applyAlignment="1">
      <alignment vertical="center" wrapText="1"/>
    </xf>
    <xf numFmtId="0" fontId="2" fillId="2" borderId="0" xfId="0" applyFont="1" applyFill="1" applyAlignment="1">
      <alignment horizontal="center"/>
    </xf>
    <xf numFmtId="0" fontId="5" fillId="0" borderId="0" xfId="0" applyFont="1" applyAlignment="1">
      <alignment horizontal="center" vertical="center"/>
    </xf>
    <xf numFmtId="0" fontId="1" fillId="0" borderId="0" xfId="1" applyAlignment="1">
      <alignment horizontal="center"/>
    </xf>
    <xf numFmtId="0" fontId="0" fillId="0" borderId="0" xfId="0" applyAlignment="1">
      <alignment horizontal="center"/>
    </xf>
    <xf numFmtId="0" fontId="0" fillId="3" borderId="0" xfId="0" applyFill="1" applyAlignment="1">
      <alignment horizontal="center"/>
    </xf>
    <xf numFmtId="0" fontId="13" fillId="0" borderId="7" xfId="0" applyFont="1" applyBorder="1" applyAlignment="1">
      <alignment vertical="center" wrapText="1"/>
    </xf>
    <xf numFmtId="0" fontId="13" fillId="0" borderId="9" xfId="0" applyFont="1" applyBorder="1" applyAlignment="1">
      <alignment vertical="center" wrapText="1"/>
    </xf>
    <xf numFmtId="0" fontId="13" fillId="0" borderId="2" xfId="0" applyFont="1" applyBorder="1" applyAlignment="1">
      <alignment vertical="center" wrapText="1"/>
    </xf>
    <xf numFmtId="0" fontId="41" fillId="0" borderId="0" xfId="0" applyFont="1" applyFill="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selection activeCell="J29" sqref="J29"/>
    </sheetView>
  </sheetViews>
  <sheetFormatPr defaultRowHeight="15"/>
  <cols>
    <col min="2" max="2" width="19.5703125" customWidth="1"/>
    <col min="3" max="3" width="13.28515625" customWidth="1"/>
    <col min="4" max="4" width="13.42578125" customWidth="1"/>
    <col min="5" max="5" width="48.28515625" customWidth="1"/>
    <col min="6" max="6" width="14.7109375" customWidth="1"/>
  </cols>
  <sheetData>
    <row r="1" spans="1:7">
      <c r="A1" s="62" t="s">
        <v>220</v>
      </c>
      <c r="B1" s="62"/>
      <c r="C1" s="62"/>
      <c r="D1" s="62"/>
      <c r="E1" s="62"/>
      <c r="F1" s="62"/>
      <c r="G1" s="62"/>
    </row>
    <row r="2" spans="1:7">
      <c r="A2" s="62"/>
      <c r="B2" s="62"/>
      <c r="C2" s="62"/>
      <c r="D2" s="62"/>
      <c r="E2" s="62"/>
      <c r="F2" s="62"/>
      <c r="G2" s="62"/>
    </row>
    <row r="4" spans="1:7" ht="15.75" thickBot="1"/>
    <row r="5" spans="1:7" ht="56.25" thickBot="1">
      <c r="B5" s="23" t="s">
        <v>177</v>
      </c>
      <c r="C5" s="24" t="s">
        <v>178</v>
      </c>
      <c r="D5" s="24" t="s">
        <v>179</v>
      </c>
      <c r="E5" s="36" t="s">
        <v>221</v>
      </c>
      <c r="F5" s="37" t="s">
        <v>224</v>
      </c>
    </row>
    <row r="6" spans="1:7" ht="18.75" thickBot="1">
      <c r="B6" s="25" t="s">
        <v>180</v>
      </c>
      <c r="C6" s="27" t="s">
        <v>182</v>
      </c>
      <c r="D6" s="30" t="s">
        <v>184</v>
      </c>
      <c r="E6" s="35" t="s">
        <v>296</v>
      </c>
      <c r="F6" s="38" t="s">
        <v>185</v>
      </c>
    </row>
    <row r="7" spans="1:7" ht="18.75" thickBot="1">
      <c r="B7" s="25" t="s">
        <v>181</v>
      </c>
      <c r="C7" s="28" t="s">
        <v>183</v>
      </c>
      <c r="D7" s="30" t="s">
        <v>186</v>
      </c>
      <c r="E7" s="35" t="s">
        <v>297</v>
      </c>
      <c r="F7" s="38" t="s">
        <v>187</v>
      </c>
    </row>
    <row r="8" spans="1:7" ht="18.75" thickBot="1">
      <c r="B8" s="26"/>
      <c r="C8" s="29"/>
      <c r="D8" s="30" t="s">
        <v>188</v>
      </c>
      <c r="E8" s="35" t="s">
        <v>298</v>
      </c>
      <c r="F8" s="38" t="s">
        <v>189</v>
      </c>
    </row>
    <row r="9" spans="1:7" ht="33.75" customHeight="1" thickBot="1">
      <c r="B9" s="31"/>
      <c r="C9" s="32" t="s">
        <v>190</v>
      </c>
      <c r="D9" s="30"/>
      <c r="E9" s="60" t="s">
        <v>299</v>
      </c>
      <c r="F9" s="61"/>
    </row>
    <row r="10" spans="1:7" ht="18.75" thickBot="1">
      <c r="B10" s="25" t="s">
        <v>191</v>
      </c>
      <c r="C10" s="27" t="s">
        <v>182</v>
      </c>
      <c r="D10" s="30" t="s">
        <v>184</v>
      </c>
      <c r="E10" s="35" t="s">
        <v>300</v>
      </c>
      <c r="F10" s="38" t="s">
        <v>193</v>
      </c>
    </row>
    <row r="11" spans="1:7" ht="18.75" thickBot="1">
      <c r="B11" s="25" t="s">
        <v>192</v>
      </c>
      <c r="C11" s="28" t="s">
        <v>183</v>
      </c>
      <c r="D11" s="30" t="s">
        <v>186</v>
      </c>
      <c r="E11" s="35" t="s">
        <v>301</v>
      </c>
      <c r="F11" s="38" t="s">
        <v>194</v>
      </c>
    </row>
    <row r="12" spans="1:7" ht="18.75" thickBot="1">
      <c r="B12" s="26"/>
      <c r="C12" s="33"/>
      <c r="D12" s="30" t="s">
        <v>188</v>
      </c>
      <c r="E12" s="35" t="s">
        <v>302</v>
      </c>
      <c r="F12" s="38" t="s">
        <v>195</v>
      </c>
    </row>
    <row r="13" spans="1:7" ht="30.75" thickBot="1">
      <c r="B13" s="31" t="s">
        <v>196</v>
      </c>
      <c r="C13" s="29"/>
      <c r="D13" s="30" t="s">
        <v>188</v>
      </c>
      <c r="E13" s="35" t="s">
        <v>303</v>
      </c>
      <c r="F13" s="38" t="s">
        <v>197</v>
      </c>
    </row>
    <row r="14" spans="1:7" ht="33.75" customHeight="1" thickBot="1">
      <c r="B14" s="31"/>
      <c r="C14" s="32" t="s">
        <v>190</v>
      </c>
      <c r="D14" s="30"/>
      <c r="E14" s="60" t="s">
        <v>304</v>
      </c>
      <c r="F14" s="61"/>
    </row>
    <row r="15" spans="1:7" ht="15.75" thickBot="1">
      <c r="B15" s="25" t="s">
        <v>180</v>
      </c>
      <c r="C15" s="27" t="s">
        <v>198</v>
      </c>
      <c r="D15" s="30" t="s">
        <v>200</v>
      </c>
      <c r="E15" s="35" t="s">
        <v>305</v>
      </c>
      <c r="F15" s="38" t="s">
        <v>201</v>
      </c>
    </row>
    <row r="16" spans="1:7" ht="18.75" thickBot="1">
      <c r="B16" s="25" t="s">
        <v>181</v>
      </c>
      <c r="C16" s="28" t="s">
        <v>199</v>
      </c>
      <c r="D16" s="30" t="s">
        <v>202</v>
      </c>
      <c r="E16" s="35" t="s">
        <v>306</v>
      </c>
      <c r="F16" s="38" t="s">
        <v>203</v>
      </c>
    </row>
    <row r="17" spans="2:6" ht="15.75" thickBot="1">
      <c r="B17" s="34"/>
      <c r="C17" s="33"/>
      <c r="D17" s="30" t="s">
        <v>204</v>
      </c>
      <c r="E17" s="35" t="s">
        <v>307</v>
      </c>
      <c r="F17" s="38" t="s">
        <v>205</v>
      </c>
    </row>
    <row r="18" spans="2:6" ht="15.75" thickBot="1">
      <c r="B18" s="26"/>
      <c r="C18" s="29"/>
      <c r="D18" s="30" t="s">
        <v>206</v>
      </c>
      <c r="E18" s="35" t="s">
        <v>308</v>
      </c>
      <c r="F18" s="38" t="s">
        <v>207</v>
      </c>
    </row>
    <row r="19" spans="2:6" ht="33.75" customHeight="1" thickBot="1">
      <c r="B19" s="31"/>
      <c r="C19" s="32" t="s">
        <v>208</v>
      </c>
      <c r="D19" s="30"/>
      <c r="E19" s="60" t="s">
        <v>309</v>
      </c>
      <c r="F19" s="61"/>
    </row>
    <row r="20" spans="2:6" ht="15.75" thickBot="1">
      <c r="B20" s="25" t="s">
        <v>191</v>
      </c>
      <c r="C20" s="27" t="s">
        <v>198</v>
      </c>
      <c r="D20" s="30" t="s">
        <v>210</v>
      </c>
      <c r="E20" s="35" t="s">
        <v>310</v>
      </c>
      <c r="F20" s="38" t="s">
        <v>211</v>
      </c>
    </row>
    <row r="21" spans="2:6" ht="17.25" thickBot="1">
      <c r="B21" s="25" t="s">
        <v>209</v>
      </c>
      <c r="C21" s="28" t="s">
        <v>199</v>
      </c>
      <c r="D21" s="30" t="s">
        <v>200</v>
      </c>
      <c r="E21" s="35" t="s">
        <v>311</v>
      </c>
      <c r="F21" s="38" t="s">
        <v>212</v>
      </c>
    </row>
    <row r="22" spans="2:6" ht="15.75" thickBot="1">
      <c r="B22" s="34"/>
      <c r="C22" s="33"/>
      <c r="D22" s="30" t="s">
        <v>202</v>
      </c>
      <c r="E22" s="35" t="s">
        <v>312</v>
      </c>
      <c r="F22" s="38" t="s">
        <v>213</v>
      </c>
    </row>
    <row r="23" spans="2:6" ht="15.75" thickBot="1">
      <c r="B23" s="26"/>
      <c r="C23" s="29"/>
      <c r="D23" s="30" t="s">
        <v>204</v>
      </c>
      <c r="E23" s="35" t="s">
        <v>313</v>
      </c>
      <c r="F23" s="38" t="s">
        <v>214</v>
      </c>
    </row>
    <row r="24" spans="2:6" ht="33.75" customHeight="1" thickBot="1">
      <c r="B24" s="31"/>
      <c r="C24" s="32" t="s">
        <v>208</v>
      </c>
      <c r="D24" s="30"/>
      <c r="E24" s="60" t="s">
        <v>314</v>
      </c>
      <c r="F24" s="61"/>
    </row>
    <row r="25" spans="2:6">
      <c r="B25" s="25" t="s">
        <v>215</v>
      </c>
      <c r="C25" s="27" t="s">
        <v>216</v>
      </c>
      <c r="D25" s="54" t="s">
        <v>188</v>
      </c>
      <c r="E25" s="56" t="s">
        <v>315</v>
      </c>
      <c r="F25" s="58" t="s">
        <v>217</v>
      </c>
    </row>
    <row r="26" spans="2:6" ht="18.75" thickBot="1">
      <c r="B26" s="31" t="s">
        <v>181</v>
      </c>
      <c r="C26" s="30" t="s">
        <v>183</v>
      </c>
      <c r="D26" s="55"/>
      <c r="E26" s="57"/>
      <c r="F26" s="59"/>
    </row>
    <row r="27" spans="2:6">
      <c r="B27" s="25" t="s">
        <v>218</v>
      </c>
      <c r="C27" s="27" t="s">
        <v>216</v>
      </c>
      <c r="D27" s="54" t="s">
        <v>188</v>
      </c>
      <c r="E27" s="56" t="s">
        <v>316</v>
      </c>
      <c r="F27" s="58" t="s">
        <v>219</v>
      </c>
    </row>
    <row r="28" spans="2:6" ht="15.75" thickBot="1">
      <c r="B28" s="31" t="s">
        <v>192</v>
      </c>
      <c r="C28" s="30" t="s">
        <v>183</v>
      </c>
      <c r="D28" s="55"/>
      <c r="E28" s="57"/>
      <c r="F28" s="59"/>
    </row>
    <row r="31" spans="2:6" ht="47.25" customHeight="1">
      <c r="B31" s="53" t="s">
        <v>222</v>
      </c>
      <c r="C31" s="53"/>
      <c r="D31" s="53"/>
      <c r="E31" s="53"/>
      <c r="F31" s="53"/>
    </row>
    <row r="33" spans="2:16">
      <c r="B33" s="51" t="s">
        <v>223</v>
      </c>
      <c r="C33" s="51"/>
      <c r="D33" s="51"/>
      <c r="E33" s="51"/>
      <c r="F33" s="51"/>
      <c r="G33" s="51"/>
      <c r="H33" s="51"/>
      <c r="I33" s="51"/>
    </row>
    <row r="35" spans="2:16" ht="35.25" customHeight="1">
      <c r="B35" s="52" t="s">
        <v>225</v>
      </c>
      <c r="C35" s="52"/>
      <c r="D35" s="52"/>
      <c r="E35" s="52"/>
      <c r="F35" s="52"/>
      <c r="G35" s="52"/>
      <c r="H35" s="52"/>
      <c r="I35" s="52"/>
      <c r="J35" s="52"/>
      <c r="K35" s="52"/>
      <c r="L35" s="52"/>
      <c r="M35" s="52"/>
      <c r="N35" s="52"/>
      <c r="O35" s="52"/>
      <c r="P35" s="52"/>
    </row>
  </sheetData>
  <mergeCells count="15">
    <mergeCell ref="E24:F24"/>
    <mergeCell ref="D25:D26"/>
    <mergeCell ref="E25:E26"/>
    <mergeCell ref="F25:F26"/>
    <mergeCell ref="A1:G1"/>
    <mergeCell ref="A2:G2"/>
    <mergeCell ref="E9:F9"/>
    <mergeCell ref="E14:F14"/>
    <mergeCell ref="E19:F19"/>
    <mergeCell ref="B33:I33"/>
    <mergeCell ref="B35:P35"/>
    <mergeCell ref="B31:F31"/>
    <mergeCell ref="D27:D28"/>
    <mergeCell ref="E27:E28"/>
    <mergeCell ref="F27:F28"/>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
  <sheetViews>
    <sheetView topLeftCell="A40" workbookViewId="0">
      <selection activeCell="J76" sqref="J76"/>
    </sheetView>
  </sheetViews>
  <sheetFormatPr defaultRowHeight="15"/>
  <sheetData>
    <row r="1" spans="1:7">
      <c r="A1" s="62" t="s">
        <v>96</v>
      </c>
      <c r="B1" s="62"/>
      <c r="C1" s="62"/>
      <c r="D1" s="62"/>
      <c r="E1" s="62"/>
      <c r="F1" s="62"/>
      <c r="G1" s="62"/>
    </row>
    <row r="2" spans="1:7">
      <c r="A2" s="62" t="s">
        <v>9</v>
      </c>
      <c r="B2" s="62"/>
      <c r="C2" s="62"/>
      <c r="D2" s="62"/>
      <c r="E2" s="62"/>
      <c r="F2" s="62"/>
      <c r="G2" s="62"/>
    </row>
    <row r="5" spans="1:7">
      <c r="A5" t="s">
        <v>97</v>
      </c>
      <c r="B5" t="s">
        <v>98</v>
      </c>
    </row>
    <row r="6" spans="1:7">
      <c r="B6" s="65" t="s">
        <v>8</v>
      </c>
      <c r="C6" s="65"/>
      <c r="D6" s="65"/>
    </row>
    <row r="7" spans="1:7">
      <c r="A7" s="1" t="s">
        <v>99</v>
      </c>
      <c r="B7" s="1" t="s">
        <v>5</v>
      </c>
      <c r="C7" s="1" t="s">
        <v>6</v>
      </c>
      <c r="D7" s="1" t="s">
        <v>7</v>
      </c>
      <c r="E7" s="1" t="s">
        <v>3</v>
      </c>
      <c r="F7" s="1" t="s">
        <v>4</v>
      </c>
    </row>
    <row r="8" spans="1:7">
      <c r="A8">
        <v>0</v>
      </c>
      <c r="B8">
        <v>0</v>
      </c>
      <c r="C8">
        <v>0</v>
      </c>
      <c r="D8">
        <v>0</v>
      </c>
      <c r="E8" s="1">
        <f t="shared" ref="E8" si="0">AVERAGE(B8:D8)</f>
        <v>0</v>
      </c>
      <c r="F8" s="1">
        <f t="shared" ref="F8" si="1">STDEV(B8:D8)</f>
        <v>0</v>
      </c>
    </row>
    <row r="9" spans="1:7">
      <c r="A9">
        <v>30</v>
      </c>
      <c r="B9">
        <v>18.97430848549368</v>
      </c>
      <c r="C9">
        <v>17.979532833411856</v>
      </c>
      <c r="D9">
        <v>16.024022505084741</v>
      </c>
      <c r="E9" s="1">
        <f t="shared" ref="E9:E13" si="2">AVERAGE(B9:D9)</f>
        <v>17.659287941330092</v>
      </c>
      <c r="F9" s="1">
        <f t="shared" ref="F9:F13" si="3">STDEV(B9:D9)</f>
        <v>1.5009878196466915</v>
      </c>
    </row>
    <row r="10" spans="1:7">
      <c r="A10">
        <v>60</v>
      </c>
      <c r="B10">
        <v>39.142222731800999</v>
      </c>
      <c r="C10">
        <v>35.024371388812902</v>
      </c>
      <c r="D10">
        <v>34.898041881869851</v>
      </c>
      <c r="E10" s="1">
        <f t="shared" si="2"/>
        <v>36.354878667494582</v>
      </c>
      <c r="F10" s="1">
        <f t="shared" si="3"/>
        <v>2.4147370427645471</v>
      </c>
    </row>
    <row r="11" spans="1:7">
      <c r="A11">
        <v>120</v>
      </c>
      <c r="B11">
        <v>64.34537563216935</v>
      </c>
      <c r="C11">
        <v>58.759079000298101</v>
      </c>
      <c r="D11">
        <v>61.915373443914049</v>
      </c>
      <c r="E11" s="1">
        <f t="shared" si="2"/>
        <v>61.673276025460495</v>
      </c>
      <c r="F11" s="1">
        <f t="shared" si="3"/>
        <v>2.8010062272030778</v>
      </c>
    </row>
    <row r="12" spans="1:7">
      <c r="A12">
        <v>300</v>
      </c>
      <c r="B12">
        <v>80.767885570660042</v>
      </c>
      <c r="C12">
        <v>82.517270350825214</v>
      </c>
      <c r="D12">
        <v>78.133816571238143</v>
      </c>
      <c r="E12" s="1">
        <f t="shared" si="2"/>
        <v>80.472990830907804</v>
      </c>
      <c r="F12" s="1">
        <f t="shared" si="3"/>
        <v>2.2065559000610437</v>
      </c>
    </row>
    <row r="13" spans="1:7">
      <c r="A13">
        <v>600</v>
      </c>
      <c r="B13">
        <v>80.116543403881124</v>
      </c>
      <c r="C13">
        <v>79.570008537373312</v>
      </c>
      <c r="D13">
        <v>78.795809970672821</v>
      </c>
      <c r="E13" s="1">
        <f t="shared" si="2"/>
        <v>79.494120637309081</v>
      </c>
      <c r="F13" s="1">
        <f t="shared" si="3"/>
        <v>0.66362898552630045</v>
      </c>
    </row>
    <row r="16" spans="1:7">
      <c r="A16" t="s">
        <v>97</v>
      </c>
      <c r="B16" t="s">
        <v>100</v>
      </c>
    </row>
    <row r="17" spans="1:6">
      <c r="B17" s="65" t="s">
        <v>8</v>
      </c>
      <c r="C17" s="65"/>
      <c r="D17" s="65"/>
    </row>
    <row r="18" spans="1:6">
      <c r="A18" s="1" t="s">
        <v>99</v>
      </c>
      <c r="B18" s="1" t="s">
        <v>5</v>
      </c>
      <c r="C18" s="1" t="s">
        <v>6</v>
      </c>
      <c r="D18" s="1" t="s">
        <v>7</v>
      </c>
      <c r="E18" s="1" t="s">
        <v>3</v>
      </c>
      <c r="F18" s="1" t="s">
        <v>4</v>
      </c>
    </row>
    <row r="19" spans="1:6">
      <c r="A19">
        <v>0</v>
      </c>
      <c r="B19">
        <v>0</v>
      </c>
      <c r="C19">
        <v>0</v>
      </c>
      <c r="D19">
        <v>0</v>
      </c>
      <c r="E19" s="1">
        <f t="shared" ref="E19:E24" si="4">AVERAGE(B19:D19)</f>
        <v>0</v>
      </c>
      <c r="F19" s="1">
        <f t="shared" ref="F19:F24" si="5">STDEV(B19:D19)</f>
        <v>0</v>
      </c>
    </row>
    <row r="20" spans="1:6">
      <c r="A20">
        <v>30</v>
      </c>
      <c r="B20">
        <v>17.840887078206514</v>
      </c>
      <c r="C20">
        <v>9.0485849492092925</v>
      </c>
      <c r="D20">
        <v>39.460948395606927</v>
      </c>
      <c r="E20" s="1">
        <f t="shared" si="4"/>
        <v>22.116806807674248</v>
      </c>
      <c r="F20" s="1">
        <f t="shared" si="5"/>
        <v>15.65057761709082</v>
      </c>
    </row>
    <row r="21" spans="1:6">
      <c r="A21">
        <v>60</v>
      </c>
      <c r="B21" s="20">
        <v>61.35623186626222</v>
      </c>
      <c r="C21">
        <v>21.214119882722052</v>
      </c>
      <c r="D21">
        <v>34.420107647166681</v>
      </c>
      <c r="E21" s="1">
        <f t="shared" si="4"/>
        <v>38.996819798716984</v>
      </c>
      <c r="F21" s="1">
        <f t="shared" si="5"/>
        <v>20.458665870808407</v>
      </c>
    </row>
    <row r="22" spans="1:6">
      <c r="A22">
        <v>120</v>
      </c>
      <c r="B22">
        <v>63.385013352984167</v>
      </c>
      <c r="C22">
        <v>40.566569141520446</v>
      </c>
      <c r="D22">
        <v>59.027407773954664</v>
      </c>
      <c r="E22" s="1">
        <f t="shared" si="4"/>
        <v>54.326330089486419</v>
      </c>
      <c r="F22" s="1">
        <f t="shared" si="5"/>
        <v>12.113853540656494</v>
      </c>
    </row>
    <row r="23" spans="1:6">
      <c r="A23">
        <v>300</v>
      </c>
      <c r="B23">
        <v>89.040866969012114</v>
      </c>
      <c r="C23">
        <v>68.777603303022119</v>
      </c>
      <c r="D23">
        <v>77.705891502048985</v>
      </c>
      <c r="E23" s="1">
        <f t="shared" si="4"/>
        <v>78.508120591361077</v>
      </c>
      <c r="F23" s="1">
        <f t="shared" si="5"/>
        <v>10.155424276373793</v>
      </c>
    </row>
    <row r="24" spans="1:6">
      <c r="A24">
        <v>600</v>
      </c>
      <c r="B24">
        <v>82.059808557337035</v>
      </c>
      <c r="C24">
        <v>77.000757758409534</v>
      </c>
      <c r="D24">
        <v>75.777881420395502</v>
      </c>
      <c r="E24" s="1">
        <f t="shared" si="4"/>
        <v>78.279482578714024</v>
      </c>
      <c r="F24" s="1">
        <f t="shared" si="5"/>
        <v>3.3304661855373454</v>
      </c>
    </row>
    <row r="27" spans="1:6">
      <c r="A27" t="s">
        <v>97</v>
      </c>
      <c r="B27" t="s">
        <v>101</v>
      </c>
    </row>
    <row r="28" spans="1:6">
      <c r="B28" s="65" t="s">
        <v>8</v>
      </c>
      <c r="C28" s="65"/>
      <c r="D28" s="65"/>
    </row>
    <row r="29" spans="1:6">
      <c r="A29" s="1" t="s">
        <v>99</v>
      </c>
      <c r="B29" s="1" t="s">
        <v>5</v>
      </c>
      <c r="C29" s="1" t="s">
        <v>6</v>
      </c>
      <c r="D29" s="1" t="s">
        <v>7</v>
      </c>
      <c r="E29" s="1" t="s">
        <v>3</v>
      </c>
      <c r="F29" s="1" t="s">
        <v>4</v>
      </c>
    </row>
    <row r="30" spans="1:6">
      <c r="A30">
        <v>0</v>
      </c>
      <c r="B30">
        <v>0</v>
      </c>
      <c r="C30">
        <v>0</v>
      </c>
      <c r="D30">
        <v>0</v>
      </c>
      <c r="E30" s="1">
        <f t="shared" ref="E30:E35" si="6">AVERAGE(B30:D30)</f>
        <v>0</v>
      </c>
      <c r="F30" s="1">
        <f t="shared" ref="F30:F35" si="7">STDEV(B30:D30)</f>
        <v>0</v>
      </c>
    </row>
    <row r="31" spans="1:6">
      <c r="A31">
        <v>30</v>
      </c>
      <c r="B31">
        <v>17.171318149059889</v>
      </c>
      <c r="C31">
        <v>12.566999548122315</v>
      </c>
      <c r="D31">
        <v>16.576785247774605</v>
      </c>
      <c r="E31" s="1">
        <f t="shared" si="6"/>
        <v>15.438367648318936</v>
      </c>
      <c r="F31" s="1">
        <f t="shared" si="7"/>
        <v>2.5043828416992899</v>
      </c>
    </row>
    <row r="32" spans="1:6">
      <c r="A32">
        <v>60</v>
      </c>
      <c r="B32">
        <v>35.778219222759134</v>
      </c>
      <c r="C32">
        <v>30.987102856481805</v>
      </c>
      <c r="D32">
        <v>34.038084369897184</v>
      </c>
      <c r="E32" s="1">
        <f t="shared" si="6"/>
        <v>33.601135483046043</v>
      </c>
      <c r="F32" s="1">
        <f t="shared" si="7"/>
        <v>2.425261275840803</v>
      </c>
    </row>
    <row r="33" spans="1:6">
      <c r="A33">
        <v>120</v>
      </c>
      <c r="B33">
        <v>60.476550058136816</v>
      </c>
      <c r="C33">
        <v>51.438021765426527</v>
      </c>
      <c r="D33">
        <v>56.578677031270487</v>
      </c>
      <c r="E33" s="1">
        <f t="shared" si="6"/>
        <v>56.164416284944615</v>
      </c>
      <c r="F33" s="1">
        <f t="shared" si="7"/>
        <v>4.5334818185353898</v>
      </c>
    </row>
    <row r="34" spans="1:6">
      <c r="A34">
        <v>300</v>
      </c>
      <c r="B34">
        <v>80.298841886992932</v>
      </c>
      <c r="C34">
        <v>77.661389107023311</v>
      </c>
      <c r="D34">
        <v>76.760450398993228</v>
      </c>
      <c r="E34" s="1">
        <f t="shared" si="6"/>
        <v>78.240227131003152</v>
      </c>
      <c r="F34" s="1">
        <f t="shared" si="7"/>
        <v>1.838843025951606</v>
      </c>
    </row>
    <row r="35" spans="1:6">
      <c r="A35">
        <v>600</v>
      </c>
      <c r="B35">
        <v>83.564314689467736</v>
      </c>
      <c r="C35">
        <v>83.642922587076242</v>
      </c>
      <c r="D35">
        <v>77.368972631858185</v>
      </c>
      <c r="E35" s="1">
        <f t="shared" si="6"/>
        <v>81.525403302800726</v>
      </c>
      <c r="F35" s="1">
        <f t="shared" si="7"/>
        <v>3.5997891246787601</v>
      </c>
    </row>
    <row r="38" spans="1:6">
      <c r="A38" t="s">
        <v>97</v>
      </c>
      <c r="B38" t="s">
        <v>102</v>
      </c>
    </row>
    <row r="39" spans="1:6">
      <c r="B39" s="65" t="s">
        <v>8</v>
      </c>
      <c r="C39" s="65"/>
      <c r="D39" s="65"/>
    </row>
    <row r="40" spans="1:6">
      <c r="A40" s="1" t="s">
        <v>99</v>
      </c>
      <c r="B40" s="1" t="s">
        <v>5</v>
      </c>
      <c r="C40" s="1" t="s">
        <v>6</v>
      </c>
      <c r="D40" s="1" t="s">
        <v>7</v>
      </c>
      <c r="E40" s="1" t="s">
        <v>3</v>
      </c>
      <c r="F40" s="1" t="s">
        <v>4</v>
      </c>
    </row>
    <row r="41" spans="1:6">
      <c r="A41">
        <v>0</v>
      </c>
      <c r="B41">
        <v>0</v>
      </c>
      <c r="C41">
        <v>0</v>
      </c>
      <c r="D41">
        <v>0</v>
      </c>
      <c r="E41" s="1">
        <f t="shared" ref="E41:E46" si="8">AVERAGE(B41:D41)</f>
        <v>0</v>
      </c>
      <c r="F41" s="1">
        <f t="shared" ref="F41:F46" si="9">STDEV(B41:D41)</f>
        <v>0</v>
      </c>
    </row>
    <row r="42" spans="1:6">
      <c r="A42">
        <v>30</v>
      </c>
      <c r="B42">
        <v>13.630963536145552</v>
      </c>
      <c r="C42">
        <v>9.1960933740679298</v>
      </c>
      <c r="D42">
        <v>14.185987504973721</v>
      </c>
      <c r="E42" s="1">
        <f t="shared" si="8"/>
        <v>12.337681471729068</v>
      </c>
      <c r="F42" s="1">
        <f t="shared" si="9"/>
        <v>2.7348116448885533</v>
      </c>
    </row>
    <row r="43" spans="1:6">
      <c r="A43">
        <v>60</v>
      </c>
      <c r="B43">
        <v>29.069143769593389</v>
      </c>
      <c r="C43">
        <v>21.57483245489427</v>
      </c>
      <c r="D43">
        <v>28.212379338336952</v>
      </c>
      <c r="E43" s="1">
        <f t="shared" si="8"/>
        <v>26.285451854274868</v>
      </c>
      <c r="F43" s="1">
        <f t="shared" si="9"/>
        <v>4.1019462047950359</v>
      </c>
    </row>
    <row r="44" spans="1:6">
      <c r="A44">
        <v>120</v>
      </c>
      <c r="B44">
        <v>53.94977518134602</v>
      </c>
      <c r="C44">
        <v>39.503969452386357</v>
      </c>
      <c r="D44">
        <v>53.07527958181381</v>
      </c>
      <c r="E44" s="1">
        <f t="shared" si="8"/>
        <v>48.843008071848736</v>
      </c>
      <c r="F44" s="1">
        <f t="shared" si="9"/>
        <v>8.0996553871295323</v>
      </c>
    </row>
    <row r="45" spans="1:6">
      <c r="A45">
        <v>300</v>
      </c>
      <c r="B45">
        <v>76.806605416730193</v>
      </c>
      <c r="C45">
        <v>69.173061786749926</v>
      </c>
      <c r="D45">
        <v>74.036860302640193</v>
      </c>
      <c r="E45" s="1">
        <f t="shared" si="8"/>
        <v>73.338842502040109</v>
      </c>
      <c r="F45" s="1">
        <f t="shared" si="9"/>
        <v>3.8643458340538075</v>
      </c>
    </row>
    <row r="46" spans="1:6">
      <c r="A46">
        <v>600</v>
      </c>
      <c r="B46">
        <v>78.504521432340383</v>
      </c>
      <c r="C46">
        <v>74.572333049037212</v>
      </c>
      <c r="D46">
        <v>72.87925167665216</v>
      </c>
      <c r="E46" s="1">
        <f t="shared" si="8"/>
        <v>75.318702052676585</v>
      </c>
      <c r="F46" s="1">
        <f t="shared" si="9"/>
        <v>2.8859513116579745</v>
      </c>
    </row>
    <row r="49" spans="1:6">
      <c r="A49" t="s">
        <v>97</v>
      </c>
      <c r="B49" t="s">
        <v>103</v>
      </c>
    </row>
    <row r="50" spans="1:6">
      <c r="B50" s="65" t="s">
        <v>8</v>
      </c>
      <c r="C50" s="65"/>
      <c r="D50" s="65"/>
    </row>
    <row r="51" spans="1:6">
      <c r="A51" s="1" t="s">
        <v>99</v>
      </c>
      <c r="B51" s="1" t="s">
        <v>5</v>
      </c>
      <c r="C51" s="1" t="s">
        <v>6</v>
      </c>
      <c r="D51" s="1" t="s">
        <v>7</v>
      </c>
      <c r="E51" s="1" t="s">
        <v>3</v>
      </c>
      <c r="F51" s="1" t="s">
        <v>4</v>
      </c>
    </row>
    <row r="52" spans="1:6">
      <c r="A52">
        <v>0</v>
      </c>
      <c r="B52">
        <v>0</v>
      </c>
      <c r="C52">
        <v>0</v>
      </c>
      <c r="D52">
        <v>0</v>
      </c>
      <c r="E52" s="1">
        <f t="shared" ref="E52:E57" si="10">AVERAGE(B52:D52)</f>
        <v>0</v>
      </c>
      <c r="F52" s="1">
        <f t="shared" ref="F52:F57" si="11">STDEV(B52:D52)</f>
        <v>0</v>
      </c>
    </row>
    <row r="53" spans="1:6">
      <c r="A53">
        <v>30</v>
      </c>
      <c r="B53">
        <v>11.95028279615517</v>
      </c>
      <c r="C53">
        <v>7.248093628127708</v>
      </c>
      <c r="D53">
        <v>14.541565910166678</v>
      </c>
      <c r="E53" s="1">
        <f t="shared" si="10"/>
        <v>11.246647444816517</v>
      </c>
      <c r="F53" s="1">
        <f t="shared" si="11"/>
        <v>3.6972978664097167</v>
      </c>
    </row>
    <row r="54" spans="1:6">
      <c r="A54">
        <v>60</v>
      </c>
      <c r="B54">
        <v>27.17026175190767</v>
      </c>
      <c r="C54">
        <v>20.795558294638326</v>
      </c>
      <c r="D54">
        <v>25.823407284122382</v>
      </c>
      <c r="E54" s="1">
        <f t="shared" si="10"/>
        <v>24.596409110222794</v>
      </c>
      <c r="F54" s="1">
        <f t="shared" si="11"/>
        <v>3.3598146423716848</v>
      </c>
    </row>
    <row r="55" spans="1:6">
      <c r="A55">
        <v>120</v>
      </c>
      <c r="B55">
        <v>46.768381504969163</v>
      </c>
      <c r="C55">
        <v>41.922158424457905</v>
      </c>
      <c r="D55">
        <v>46.859325960550649</v>
      </c>
      <c r="E55" s="1">
        <f t="shared" si="10"/>
        <v>45.183288629992575</v>
      </c>
      <c r="F55" s="1">
        <f t="shared" si="11"/>
        <v>2.8245876489477522</v>
      </c>
    </row>
    <row r="56" spans="1:6">
      <c r="A56">
        <v>300</v>
      </c>
      <c r="B56">
        <v>79.037007719202506</v>
      </c>
      <c r="C56">
        <v>73.220705328603799</v>
      </c>
      <c r="D56">
        <v>72.660867705256294</v>
      </c>
      <c r="E56" s="1">
        <f t="shared" si="10"/>
        <v>74.972860251020862</v>
      </c>
      <c r="F56" s="1">
        <f t="shared" si="11"/>
        <v>3.5307684041118121</v>
      </c>
    </row>
    <row r="57" spans="1:6">
      <c r="A57">
        <v>600</v>
      </c>
      <c r="B57">
        <v>78.972042829316322</v>
      </c>
      <c r="C57">
        <v>75.101019737515145</v>
      </c>
      <c r="D57">
        <v>72.36554620371858</v>
      </c>
      <c r="E57" s="1">
        <f t="shared" si="10"/>
        <v>75.479536256850011</v>
      </c>
      <c r="F57" s="1">
        <f t="shared" si="11"/>
        <v>3.3194736755343652</v>
      </c>
    </row>
    <row r="60" spans="1:6">
      <c r="A60" t="s">
        <v>97</v>
      </c>
      <c r="B60" t="s">
        <v>104</v>
      </c>
    </row>
    <row r="61" spans="1:6">
      <c r="B61" s="65" t="s">
        <v>8</v>
      </c>
      <c r="C61" s="65"/>
      <c r="D61" s="65"/>
    </row>
    <row r="62" spans="1:6">
      <c r="A62" s="1" t="s">
        <v>99</v>
      </c>
      <c r="B62" s="1" t="s">
        <v>5</v>
      </c>
      <c r="C62" s="1" t="s">
        <v>6</v>
      </c>
      <c r="D62" s="1" t="s">
        <v>7</v>
      </c>
      <c r="E62" s="1" t="s">
        <v>3</v>
      </c>
      <c r="F62" s="1" t="s">
        <v>4</v>
      </c>
    </row>
    <row r="63" spans="1:6">
      <c r="A63">
        <v>0</v>
      </c>
      <c r="B63">
        <v>0</v>
      </c>
      <c r="C63">
        <v>0</v>
      </c>
      <c r="D63">
        <v>0</v>
      </c>
      <c r="E63" s="1">
        <f t="shared" ref="E63:E68" si="12">AVERAGE(B63:D63)</f>
        <v>0</v>
      </c>
      <c r="F63" s="1">
        <f t="shared" ref="F63:F68" si="13">STDEV(B63:D63)</f>
        <v>0</v>
      </c>
    </row>
    <row r="64" spans="1:6">
      <c r="A64">
        <v>30</v>
      </c>
      <c r="B64">
        <v>13.413405052132257</v>
      </c>
      <c r="C64">
        <v>10.480186616785414</v>
      </c>
      <c r="D64">
        <v>14.725191868223295</v>
      </c>
      <c r="E64" s="1">
        <f t="shared" si="12"/>
        <v>12.872927845713656</v>
      </c>
      <c r="F64" s="1">
        <f t="shared" si="13"/>
        <v>2.1735004265417701</v>
      </c>
    </row>
    <row r="65" spans="1:6">
      <c r="A65">
        <v>60</v>
      </c>
      <c r="B65">
        <v>30.145614822232687</v>
      </c>
      <c r="C65">
        <v>24.259330022693103</v>
      </c>
      <c r="D65">
        <v>30.091539101293584</v>
      </c>
      <c r="E65" s="1">
        <f t="shared" si="12"/>
        <v>28.165494648739791</v>
      </c>
      <c r="F65" s="1">
        <f t="shared" si="13"/>
        <v>3.3829458479604164</v>
      </c>
    </row>
    <row r="66" spans="1:6">
      <c r="A66">
        <v>120</v>
      </c>
      <c r="B66">
        <v>53.045150481059324</v>
      </c>
      <c r="C66">
        <v>44.437010866941954</v>
      </c>
      <c r="D66">
        <v>53.707150095753704</v>
      </c>
      <c r="E66" s="1">
        <f t="shared" si="12"/>
        <v>50.396437147918334</v>
      </c>
      <c r="F66" s="1">
        <f t="shared" si="13"/>
        <v>5.1716179355456831</v>
      </c>
    </row>
    <row r="67" spans="1:6">
      <c r="A67">
        <v>300</v>
      </c>
      <c r="B67">
        <v>78.582414134907097</v>
      </c>
      <c r="C67">
        <v>73.542218284248491</v>
      </c>
      <c r="D67">
        <v>73.007753694425844</v>
      </c>
      <c r="E67" s="1">
        <f t="shared" si="12"/>
        <v>75.044128704527154</v>
      </c>
      <c r="F67" s="1">
        <f t="shared" si="13"/>
        <v>3.0758756378587315</v>
      </c>
    </row>
    <row r="68" spans="1:6">
      <c r="A68">
        <v>600</v>
      </c>
      <c r="B68">
        <v>78.556448677458405</v>
      </c>
      <c r="C68">
        <v>77.557708168934198</v>
      </c>
      <c r="D68">
        <v>73.882370649546175</v>
      </c>
      <c r="E68" s="1">
        <f t="shared" si="12"/>
        <v>76.665509165312926</v>
      </c>
      <c r="F68" s="1">
        <f t="shared" si="13"/>
        <v>2.461456001902139</v>
      </c>
    </row>
    <row r="71" spans="1:6">
      <c r="C71" s="63" t="s">
        <v>15</v>
      </c>
      <c r="D71" s="63"/>
      <c r="E71" s="63"/>
    </row>
  </sheetData>
  <mergeCells count="9">
    <mergeCell ref="B50:D50"/>
    <mergeCell ref="B61:D61"/>
    <mergeCell ref="C71:E71"/>
    <mergeCell ref="A1:G1"/>
    <mergeCell ref="A2:G2"/>
    <mergeCell ref="B6:D6"/>
    <mergeCell ref="B17:D17"/>
    <mergeCell ref="B28:D28"/>
    <mergeCell ref="B39:D39"/>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topLeftCell="A25" workbookViewId="0">
      <selection activeCell="O55" sqref="O55:Q55"/>
    </sheetView>
  </sheetViews>
  <sheetFormatPr defaultRowHeight="15"/>
  <cols>
    <col min="9" max="9" width="1.28515625" customWidth="1"/>
  </cols>
  <sheetData>
    <row r="1" spans="1:18">
      <c r="A1" s="62" t="s">
        <v>105</v>
      </c>
      <c r="B1" s="62"/>
      <c r="C1" s="62"/>
      <c r="D1" s="62"/>
      <c r="E1" s="62"/>
      <c r="F1" s="62"/>
      <c r="G1" s="62"/>
      <c r="H1" s="11"/>
      <c r="I1" s="66"/>
      <c r="K1" s="62" t="s">
        <v>106</v>
      </c>
      <c r="L1" s="62"/>
      <c r="M1" s="62"/>
      <c r="N1" s="62"/>
      <c r="O1" s="62"/>
      <c r="P1" s="62"/>
      <c r="Q1" s="62"/>
      <c r="R1" s="11"/>
    </row>
    <row r="2" spans="1:18">
      <c r="A2" s="62" t="s">
        <v>9</v>
      </c>
      <c r="B2" s="62"/>
      <c r="C2" s="62"/>
      <c r="D2" s="62"/>
      <c r="E2" s="62"/>
      <c r="F2" s="62"/>
      <c r="G2" s="62"/>
      <c r="H2" s="11"/>
      <c r="I2" s="66"/>
      <c r="K2" s="62" t="s">
        <v>9</v>
      </c>
      <c r="L2" s="62"/>
      <c r="M2" s="62"/>
      <c r="N2" s="62"/>
      <c r="O2" s="62"/>
      <c r="P2" s="62"/>
      <c r="Q2" s="62"/>
      <c r="R2" s="11"/>
    </row>
    <row r="3" spans="1:18">
      <c r="I3" s="66"/>
    </row>
    <row r="4" spans="1:18">
      <c r="I4" s="66"/>
    </row>
    <row r="5" spans="1:18">
      <c r="A5" t="s">
        <v>20</v>
      </c>
      <c r="B5">
        <v>0</v>
      </c>
      <c r="C5" t="s">
        <v>1</v>
      </c>
      <c r="I5" s="66"/>
      <c r="K5" t="s">
        <v>20</v>
      </c>
      <c r="L5">
        <v>0</v>
      </c>
      <c r="M5" t="s">
        <v>1</v>
      </c>
    </row>
    <row r="6" spans="1:18">
      <c r="B6" s="65" t="s">
        <v>8</v>
      </c>
      <c r="C6" s="65"/>
      <c r="D6" s="65"/>
      <c r="I6" s="66"/>
      <c r="L6" s="65" t="s">
        <v>8</v>
      </c>
      <c r="M6" s="65"/>
      <c r="N6" s="65"/>
    </row>
    <row r="7" spans="1:18">
      <c r="A7" s="1" t="s">
        <v>2</v>
      </c>
      <c r="B7" s="1" t="s">
        <v>5</v>
      </c>
      <c r="C7" s="1" t="s">
        <v>6</v>
      </c>
      <c r="D7" s="1"/>
      <c r="E7" s="1" t="s">
        <v>3</v>
      </c>
      <c r="F7" s="1"/>
      <c r="I7" s="66"/>
      <c r="K7" s="1" t="s">
        <v>2</v>
      </c>
      <c r="L7" s="1" t="s">
        <v>5</v>
      </c>
      <c r="M7" s="1" t="s">
        <v>6</v>
      </c>
      <c r="N7" s="1" t="s">
        <v>7</v>
      </c>
      <c r="O7" s="1" t="s">
        <v>3</v>
      </c>
      <c r="P7" s="1"/>
    </row>
    <row r="8" spans="1:18">
      <c r="A8">
        <v>0</v>
      </c>
      <c r="B8">
        <v>0</v>
      </c>
      <c r="C8">
        <v>0</v>
      </c>
      <c r="D8" s="1"/>
      <c r="E8" s="1">
        <f>AVERAGE(B8:C8)</f>
        <v>0</v>
      </c>
      <c r="F8" s="1"/>
      <c r="I8" s="66"/>
      <c r="K8">
        <v>0</v>
      </c>
      <c r="L8">
        <v>0</v>
      </c>
      <c r="M8">
        <v>0</v>
      </c>
      <c r="N8">
        <v>0</v>
      </c>
      <c r="O8" s="1">
        <f>AVERAGE(L8:N8)</f>
        <v>0</v>
      </c>
      <c r="P8" s="1"/>
    </row>
    <row r="9" spans="1:18">
      <c r="A9">
        <v>1</v>
      </c>
      <c r="B9">
        <v>3.5465106846513157</v>
      </c>
      <c r="C9">
        <v>6.1127689679593562</v>
      </c>
      <c r="D9" s="1"/>
      <c r="E9" s="1">
        <f t="shared" ref="E9:E12" si="0">AVERAGE(B9:C9)</f>
        <v>4.8296398263053355</v>
      </c>
      <c r="F9" s="1"/>
      <c r="I9" s="66"/>
      <c r="K9">
        <v>1</v>
      </c>
      <c r="L9">
        <v>5.6326562582954605</v>
      </c>
      <c r="M9">
        <v>6.2074959603188598</v>
      </c>
      <c r="N9">
        <v>6.76608943263623</v>
      </c>
      <c r="O9" s="1">
        <f t="shared" ref="O9:O12" si="1">AVERAGE(L9:N9)</f>
        <v>6.2020805504168495</v>
      </c>
      <c r="P9" s="1"/>
    </row>
    <row r="10" spans="1:18">
      <c r="A10">
        <v>2</v>
      </c>
      <c r="B10">
        <v>8.5863064844385786</v>
      </c>
      <c r="C10">
        <v>12.160715824443391</v>
      </c>
      <c r="D10" s="1"/>
      <c r="E10" s="1">
        <f t="shared" si="0"/>
        <v>10.373511154440985</v>
      </c>
      <c r="F10" s="1"/>
      <c r="I10" s="66"/>
      <c r="K10">
        <v>2</v>
      </c>
      <c r="L10">
        <v>11.184287674984255</v>
      </c>
      <c r="M10">
        <v>10.694534669144062</v>
      </c>
      <c r="N10">
        <v>10.279203184946603</v>
      </c>
      <c r="O10" s="1">
        <f t="shared" si="1"/>
        <v>10.719341843024973</v>
      </c>
      <c r="P10" s="1"/>
    </row>
    <row r="11" spans="1:18">
      <c r="A11">
        <v>5</v>
      </c>
      <c r="B11">
        <v>21.5193509096848</v>
      </c>
      <c r="C11">
        <v>28.826172957056492</v>
      </c>
      <c r="D11" s="1"/>
      <c r="E11" s="1">
        <f t="shared" si="0"/>
        <v>25.172761933370644</v>
      </c>
      <c r="F11" s="1"/>
      <c r="I11" s="66"/>
      <c r="K11">
        <v>5</v>
      </c>
      <c r="L11">
        <v>24.854607959203154</v>
      </c>
      <c r="M11">
        <v>28.299681014037102</v>
      </c>
      <c r="N11">
        <v>26.245059441238244</v>
      </c>
      <c r="O11" s="1">
        <f t="shared" si="1"/>
        <v>26.466449471492833</v>
      </c>
      <c r="P11" s="1"/>
    </row>
    <row r="12" spans="1:18">
      <c r="A12">
        <v>10</v>
      </c>
      <c r="B12">
        <v>43.016899789647205</v>
      </c>
      <c r="C12">
        <v>55.8188760711176</v>
      </c>
      <c r="D12" s="1"/>
      <c r="E12" s="1">
        <f t="shared" si="0"/>
        <v>49.417887930382406</v>
      </c>
      <c r="F12" s="1"/>
      <c r="I12" s="66"/>
      <c r="K12">
        <v>10</v>
      </c>
      <c r="L12">
        <v>47.635652163173916</v>
      </c>
      <c r="M12">
        <v>46.986593363058525</v>
      </c>
      <c r="N12">
        <v>53.953909456613268</v>
      </c>
      <c r="O12" s="1">
        <f t="shared" si="1"/>
        <v>49.5253849942819</v>
      </c>
      <c r="P12" s="1"/>
    </row>
    <row r="13" spans="1:18">
      <c r="I13" s="66"/>
    </row>
    <row r="14" spans="1:18">
      <c r="I14" s="66"/>
    </row>
    <row r="15" spans="1:18">
      <c r="A15" t="s">
        <v>20</v>
      </c>
      <c r="B15">
        <v>100</v>
      </c>
      <c r="C15" t="s">
        <v>1</v>
      </c>
      <c r="I15" s="66"/>
      <c r="K15" t="s">
        <v>20</v>
      </c>
      <c r="L15">
        <v>100</v>
      </c>
      <c r="M15" t="s">
        <v>1</v>
      </c>
    </row>
    <row r="16" spans="1:18">
      <c r="B16" s="65" t="s">
        <v>8</v>
      </c>
      <c r="C16" s="65"/>
      <c r="D16" s="65"/>
      <c r="I16" s="66"/>
      <c r="L16" s="65" t="s">
        <v>8</v>
      </c>
      <c r="M16" s="65"/>
      <c r="N16" s="65"/>
    </row>
    <row r="17" spans="1:16">
      <c r="A17" s="1" t="s">
        <v>2</v>
      </c>
      <c r="B17" s="1" t="s">
        <v>5</v>
      </c>
      <c r="C17" s="1" t="s">
        <v>6</v>
      </c>
      <c r="D17" s="1"/>
      <c r="E17" s="1" t="s">
        <v>3</v>
      </c>
      <c r="F17" s="1"/>
      <c r="I17" s="66"/>
      <c r="K17" s="1" t="s">
        <v>2</v>
      </c>
      <c r="L17" s="1" t="s">
        <v>5</v>
      </c>
      <c r="M17" s="1" t="s">
        <v>6</v>
      </c>
      <c r="N17" s="1"/>
      <c r="O17" s="1" t="s">
        <v>3</v>
      </c>
      <c r="P17" s="1"/>
    </row>
    <row r="18" spans="1:16">
      <c r="A18">
        <v>0</v>
      </c>
      <c r="B18">
        <v>0</v>
      </c>
      <c r="C18">
        <v>0</v>
      </c>
      <c r="D18" s="1"/>
      <c r="E18" s="1">
        <f>AVERAGE(B18:C18)</f>
        <v>0</v>
      </c>
      <c r="F18" s="1"/>
      <c r="I18" s="66"/>
      <c r="K18">
        <v>0</v>
      </c>
      <c r="L18">
        <v>0</v>
      </c>
      <c r="M18">
        <v>0</v>
      </c>
      <c r="N18" s="1"/>
      <c r="O18" s="1">
        <f>AVERAGE(L18:M18)</f>
        <v>0</v>
      </c>
      <c r="P18" s="1"/>
    </row>
    <row r="19" spans="1:16">
      <c r="A19">
        <v>1</v>
      </c>
      <c r="B19">
        <v>3.2437896708252532</v>
      </c>
      <c r="C19">
        <v>4.6041796322402684</v>
      </c>
      <c r="D19" s="1"/>
      <c r="E19" s="1">
        <f t="shared" ref="E19:E22" si="2">AVERAGE(B19:C19)</f>
        <v>3.923984651532761</v>
      </c>
      <c r="F19" s="1"/>
      <c r="I19" s="66"/>
      <c r="K19">
        <v>1</v>
      </c>
      <c r="L19">
        <v>6.3654159402563462</v>
      </c>
      <c r="M19">
        <v>6.8225492432010446</v>
      </c>
      <c r="N19" s="1"/>
      <c r="O19" s="1">
        <f t="shared" ref="O19:O22" si="3">AVERAGE(L19:M19)</f>
        <v>6.5939825917286949</v>
      </c>
      <c r="P19" s="1"/>
    </row>
    <row r="20" spans="1:16">
      <c r="A20">
        <v>2</v>
      </c>
      <c r="B20">
        <v>6.6294842067899413</v>
      </c>
      <c r="C20">
        <v>8.9627482771193208</v>
      </c>
      <c r="D20" s="1"/>
      <c r="E20" s="1">
        <f t="shared" si="2"/>
        <v>7.796116241954631</v>
      </c>
      <c r="F20" s="1"/>
      <c r="I20" s="66"/>
      <c r="K20">
        <v>2</v>
      </c>
      <c r="L20">
        <v>7.9474834746615395</v>
      </c>
      <c r="M20">
        <v>9.5745265765850025</v>
      </c>
      <c r="N20" s="1"/>
      <c r="O20" s="1">
        <f t="shared" si="3"/>
        <v>8.7610050256232714</v>
      </c>
      <c r="P20" s="1"/>
    </row>
    <row r="21" spans="1:16">
      <c r="A21">
        <v>5</v>
      </c>
      <c r="B21">
        <v>17.485593772121785</v>
      </c>
      <c r="C21">
        <v>21.335491588833083</v>
      </c>
      <c r="D21" s="1"/>
      <c r="E21" s="1">
        <f t="shared" si="2"/>
        <v>19.410542680477434</v>
      </c>
      <c r="F21" s="1"/>
      <c r="I21" s="66"/>
      <c r="K21">
        <v>5</v>
      </c>
      <c r="L21">
        <v>22.36505303293761</v>
      </c>
      <c r="M21">
        <v>18.885545092379516</v>
      </c>
      <c r="N21" s="1"/>
      <c r="O21" s="1">
        <f t="shared" si="3"/>
        <v>20.625299062658563</v>
      </c>
      <c r="P21" s="1"/>
    </row>
    <row r="22" spans="1:16">
      <c r="A22">
        <v>10</v>
      </c>
      <c r="B22">
        <v>34.226672372286544</v>
      </c>
      <c r="C22">
        <v>41.237058134433418</v>
      </c>
      <c r="D22" s="1"/>
      <c r="E22" s="1">
        <f t="shared" si="2"/>
        <v>37.731865253359985</v>
      </c>
      <c r="F22" s="1"/>
      <c r="I22" s="66"/>
      <c r="K22">
        <v>10</v>
      </c>
      <c r="L22">
        <v>38.766678734966902</v>
      </c>
      <c r="M22">
        <v>36.489216023464799</v>
      </c>
      <c r="N22" s="1"/>
      <c r="O22" s="1">
        <f t="shared" si="3"/>
        <v>37.627947379215854</v>
      </c>
      <c r="P22" s="1"/>
    </row>
    <row r="23" spans="1:16">
      <c r="I23" s="66"/>
    </row>
    <row r="24" spans="1:16">
      <c r="I24" s="66"/>
    </row>
    <row r="25" spans="1:16">
      <c r="A25" t="s">
        <v>20</v>
      </c>
      <c r="B25">
        <v>400</v>
      </c>
      <c r="C25" t="s">
        <v>1</v>
      </c>
      <c r="I25" s="66"/>
      <c r="K25" t="s">
        <v>20</v>
      </c>
      <c r="L25">
        <v>400</v>
      </c>
      <c r="M25" t="s">
        <v>1</v>
      </c>
    </row>
    <row r="26" spans="1:16">
      <c r="B26" s="65" t="s">
        <v>8</v>
      </c>
      <c r="C26" s="65"/>
      <c r="D26" s="65"/>
      <c r="I26" s="66"/>
      <c r="L26" s="65" t="s">
        <v>8</v>
      </c>
      <c r="M26" s="65"/>
      <c r="N26" s="65"/>
    </row>
    <row r="27" spans="1:16">
      <c r="A27" s="1" t="s">
        <v>2</v>
      </c>
      <c r="B27" s="1" t="s">
        <v>5</v>
      </c>
      <c r="C27" s="1" t="s">
        <v>6</v>
      </c>
      <c r="D27" s="1"/>
      <c r="E27" s="1" t="s">
        <v>3</v>
      </c>
      <c r="F27" s="1"/>
      <c r="I27" s="66"/>
      <c r="K27" s="1" t="s">
        <v>2</v>
      </c>
      <c r="L27" s="1" t="s">
        <v>5</v>
      </c>
      <c r="M27" s="1" t="s">
        <v>6</v>
      </c>
      <c r="N27" s="1"/>
      <c r="O27" s="1" t="s">
        <v>3</v>
      </c>
      <c r="P27" s="1"/>
    </row>
    <row r="28" spans="1:16">
      <c r="A28">
        <v>0</v>
      </c>
      <c r="B28">
        <v>0</v>
      </c>
      <c r="C28">
        <v>0</v>
      </c>
      <c r="D28" s="1"/>
      <c r="E28" s="1">
        <f>AVERAGE(B28:C28)</f>
        <v>0</v>
      </c>
      <c r="F28" s="1"/>
      <c r="I28" s="66"/>
      <c r="K28">
        <v>0</v>
      </c>
      <c r="L28">
        <v>0</v>
      </c>
      <c r="M28">
        <v>0</v>
      </c>
      <c r="N28" s="1"/>
      <c r="O28" s="1">
        <f>AVERAGE(L28:M28)</f>
        <v>0</v>
      </c>
      <c r="P28" s="1"/>
    </row>
    <row r="29" spans="1:16">
      <c r="A29">
        <v>1</v>
      </c>
      <c r="B29">
        <v>1.9342212146000748</v>
      </c>
      <c r="C29">
        <v>2.7419216083246454</v>
      </c>
      <c r="D29" s="1"/>
      <c r="E29" s="1">
        <f t="shared" ref="E29:E32" si="4">AVERAGE(B29:C29)</f>
        <v>2.33807141146236</v>
      </c>
      <c r="F29" s="1"/>
      <c r="I29" s="66"/>
      <c r="K29">
        <v>1</v>
      </c>
      <c r="L29">
        <v>3.3289805608178198</v>
      </c>
      <c r="M29">
        <v>2.9647842307613201</v>
      </c>
      <c r="N29" s="1"/>
      <c r="O29" s="1">
        <f t="shared" ref="O29:O32" si="5">AVERAGE(L29:M29)</f>
        <v>3.1468823957895697</v>
      </c>
      <c r="P29" s="1"/>
    </row>
    <row r="30" spans="1:16">
      <c r="A30">
        <v>2</v>
      </c>
      <c r="B30">
        <v>4.9392602612448337</v>
      </c>
      <c r="C30">
        <v>5.0765087971504954</v>
      </c>
      <c r="D30" s="1"/>
      <c r="E30" s="1">
        <f t="shared" si="4"/>
        <v>5.0078845291976641</v>
      </c>
      <c r="F30" s="1"/>
      <c r="I30" s="66"/>
      <c r="K30">
        <v>2</v>
      </c>
      <c r="L30">
        <v>3.743943622211368</v>
      </c>
      <c r="M30">
        <v>7.2292562455218334</v>
      </c>
      <c r="N30" s="1"/>
      <c r="O30" s="1">
        <f t="shared" si="5"/>
        <v>5.4865999338666009</v>
      </c>
      <c r="P30" s="1"/>
    </row>
    <row r="31" spans="1:16">
      <c r="A31">
        <v>5</v>
      </c>
      <c r="B31">
        <v>11.245826609503524</v>
      </c>
      <c r="C31">
        <v>13.132250055855984</v>
      </c>
      <c r="D31" s="1"/>
      <c r="E31" s="1">
        <f t="shared" si="4"/>
        <v>12.189038332679754</v>
      </c>
      <c r="F31" s="1"/>
      <c r="I31" s="66"/>
      <c r="K31">
        <v>5</v>
      </c>
      <c r="L31">
        <v>12.976673824942628</v>
      </c>
      <c r="M31">
        <v>13.577519097645832</v>
      </c>
      <c r="N31" s="1"/>
      <c r="O31" s="1">
        <f t="shared" si="5"/>
        <v>13.27709646129423</v>
      </c>
      <c r="P31" s="1"/>
    </row>
    <row r="32" spans="1:16">
      <c r="A32">
        <v>10</v>
      </c>
      <c r="B32">
        <v>21.728894299273563</v>
      </c>
      <c r="C32">
        <v>26.551832716146063</v>
      </c>
      <c r="D32" s="1"/>
      <c r="E32" s="1">
        <f t="shared" si="4"/>
        <v>24.140363507709814</v>
      </c>
      <c r="F32" s="1"/>
      <c r="I32" s="66"/>
      <c r="K32">
        <v>10</v>
      </c>
      <c r="L32">
        <v>26.662364315236992</v>
      </c>
      <c r="M32">
        <v>18.364865631851465</v>
      </c>
      <c r="N32" s="1"/>
      <c r="O32" s="1">
        <f t="shared" si="5"/>
        <v>22.513614973544229</v>
      </c>
      <c r="P32" s="1"/>
    </row>
    <row r="33" spans="1:16">
      <c r="I33" s="66"/>
    </row>
    <row r="34" spans="1:16">
      <c r="I34" s="66"/>
    </row>
    <row r="35" spans="1:16">
      <c r="A35" t="s">
        <v>20</v>
      </c>
      <c r="B35">
        <v>750</v>
      </c>
      <c r="C35" t="s">
        <v>1</v>
      </c>
      <c r="I35" s="66"/>
      <c r="K35" t="s">
        <v>20</v>
      </c>
      <c r="L35">
        <v>750</v>
      </c>
      <c r="M35" t="s">
        <v>1</v>
      </c>
    </row>
    <row r="36" spans="1:16">
      <c r="B36" s="65" t="s">
        <v>8</v>
      </c>
      <c r="C36" s="65"/>
      <c r="D36" s="65"/>
      <c r="I36" s="66"/>
      <c r="L36" s="65" t="s">
        <v>8</v>
      </c>
      <c r="M36" s="65"/>
      <c r="N36" s="65"/>
    </row>
    <row r="37" spans="1:16">
      <c r="A37" s="1" t="s">
        <v>2</v>
      </c>
      <c r="B37" s="1" t="s">
        <v>5</v>
      </c>
      <c r="C37" s="1" t="s">
        <v>6</v>
      </c>
      <c r="D37" s="1"/>
      <c r="E37" s="1" t="s">
        <v>3</v>
      </c>
      <c r="F37" s="1"/>
      <c r="I37" s="66"/>
      <c r="K37" s="1" t="s">
        <v>2</v>
      </c>
      <c r="L37" s="1" t="s">
        <v>5</v>
      </c>
      <c r="M37" s="1" t="s">
        <v>6</v>
      </c>
      <c r="N37" s="1"/>
      <c r="O37" s="1" t="s">
        <v>3</v>
      </c>
      <c r="P37" s="1"/>
    </row>
    <row r="38" spans="1:16">
      <c r="A38">
        <v>0</v>
      </c>
      <c r="B38">
        <v>0</v>
      </c>
      <c r="C38">
        <v>0</v>
      </c>
      <c r="D38" s="1"/>
      <c r="E38" s="1">
        <f>AVERAGE(B38:C38)</f>
        <v>0</v>
      </c>
      <c r="F38" s="1"/>
      <c r="I38" s="66"/>
      <c r="K38">
        <v>0</v>
      </c>
      <c r="L38">
        <v>0</v>
      </c>
      <c r="M38">
        <v>0</v>
      </c>
      <c r="N38" s="1"/>
      <c r="O38" s="1">
        <f>AVERAGE(L38:M38)</f>
        <v>0</v>
      </c>
      <c r="P38" s="1"/>
    </row>
    <row r="39" spans="1:16">
      <c r="A39">
        <v>1</v>
      </c>
      <c r="B39">
        <v>1.800110464725085</v>
      </c>
      <c r="C39">
        <v>2.6075825721017605</v>
      </c>
      <c r="D39" s="1"/>
      <c r="E39" s="1">
        <f t="shared" ref="E39:E42" si="6">AVERAGE(B39:C39)</f>
        <v>2.2038465184134228</v>
      </c>
      <c r="F39" s="1"/>
      <c r="I39" s="66"/>
      <c r="K39">
        <v>1</v>
      </c>
      <c r="L39">
        <v>2.5001386814894828</v>
      </c>
      <c r="M39">
        <v>2.3938379146187092</v>
      </c>
      <c r="N39" s="1"/>
      <c r="O39" s="1">
        <f t="shared" ref="O39:O42" si="7">AVERAGE(L39:M39)</f>
        <v>2.4469882980540962</v>
      </c>
      <c r="P39" s="1"/>
    </row>
    <row r="40" spans="1:16">
      <c r="A40">
        <v>2</v>
      </c>
      <c r="B40">
        <v>3.580158239446531</v>
      </c>
      <c r="C40">
        <v>4.480551577854297</v>
      </c>
      <c r="D40" s="1"/>
      <c r="E40" s="1">
        <f t="shared" si="6"/>
        <v>4.0303549086504145</v>
      </c>
      <c r="F40" s="1"/>
      <c r="I40" s="66"/>
      <c r="K40">
        <v>2</v>
      </c>
      <c r="L40">
        <v>5.3848993184695875</v>
      </c>
      <c r="M40">
        <v>4.9741311513824078</v>
      </c>
      <c r="N40" s="1"/>
      <c r="O40" s="1">
        <f t="shared" si="7"/>
        <v>5.1795152349259972</v>
      </c>
      <c r="P40" s="1"/>
    </row>
    <row r="41" spans="1:16">
      <c r="A41">
        <v>5</v>
      </c>
      <c r="B41">
        <v>8.2237495512332082</v>
      </c>
      <c r="C41">
        <v>10.678597559663908</v>
      </c>
      <c r="D41" s="1"/>
      <c r="E41" s="1">
        <f t="shared" si="6"/>
        <v>9.451173555448559</v>
      </c>
      <c r="F41" s="1"/>
      <c r="I41" s="66"/>
      <c r="K41">
        <v>5</v>
      </c>
      <c r="L41">
        <v>8.1173003736480034</v>
      </c>
      <c r="M41">
        <v>8.3834675199580264</v>
      </c>
      <c r="N41" s="1"/>
      <c r="O41" s="1">
        <f t="shared" si="7"/>
        <v>8.2503839468030158</v>
      </c>
      <c r="P41" s="1"/>
    </row>
    <row r="42" spans="1:16">
      <c r="A42">
        <v>10</v>
      </c>
      <c r="B42">
        <v>16.13682746041356</v>
      </c>
      <c r="C42">
        <v>21.614798546544275</v>
      </c>
      <c r="D42" s="1"/>
      <c r="E42" s="1">
        <f t="shared" si="6"/>
        <v>18.875813003478918</v>
      </c>
      <c r="F42" s="1"/>
      <c r="I42" s="66"/>
      <c r="K42">
        <v>10</v>
      </c>
      <c r="L42">
        <v>13.812336669920667</v>
      </c>
      <c r="M42">
        <v>13.600423137598375</v>
      </c>
      <c r="N42" s="1"/>
      <c r="O42" s="1">
        <f t="shared" si="7"/>
        <v>13.706379903759521</v>
      </c>
      <c r="P42" s="1"/>
    </row>
    <row r="43" spans="1:16">
      <c r="I43" s="66"/>
    </row>
    <row r="44" spans="1:16">
      <c r="I44" s="66"/>
    </row>
    <row r="45" spans="1:16">
      <c r="A45" t="s">
        <v>20</v>
      </c>
      <c r="B45">
        <v>1500</v>
      </c>
      <c r="C45" t="s">
        <v>1</v>
      </c>
      <c r="I45" s="66"/>
      <c r="K45" t="s">
        <v>20</v>
      </c>
      <c r="L45">
        <v>1500</v>
      </c>
      <c r="M45" t="s">
        <v>1</v>
      </c>
    </row>
    <row r="46" spans="1:16">
      <c r="B46" s="65" t="s">
        <v>8</v>
      </c>
      <c r="C46" s="65"/>
      <c r="D46" s="65"/>
      <c r="I46" s="66"/>
      <c r="L46" s="65" t="s">
        <v>8</v>
      </c>
      <c r="M46" s="65"/>
      <c r="N46" s="65"/>
    </row>
    <row r="47" spans="1:16">
      <c r="A47" s="1" t="s">
        <v>2</v>
      </c>
      <c r="B47" s="1" t="s">
        <v>5</v>
      </c>
      <c r="C47" s="1" t="s">
        <v>6</v>
      </c>
      <c r="D47" s="1"/>
      <c r="E47" s="1" t="s">
        <v>3</v>
      </c>
      <c r="F47" s="1"/>
      <c r="I47" s="66"/>
      <c r="K47" s="1" t="s">
        <v>2</v>
      </c>
      <c r="L47" s="1" t="s">
        <v>5</v>
      </c>
      <c r="M47" s="1" t="s">
        <v>6</v>
      </c>
      <c r="N47" s="1"/>
      <c r="O47" s="1" t="s">
        <v>3</v>
      </c>
      <c r="P47" s="1"/>
    </row>
    <row r="48" spans="1:16">
      <c r="A48">
        <v>0</v>
      </c>
      <c r="B48">
        <v>0</v>
      </c>
      <c r="C48">
        <v>0</v>
      </c>
      <c r="D48" s="1"/>
      <c r="E48" s="1">
        <f>AVERAGE(B48:C48)</f>
        <v>0</v>
      </c>
      <c r="F48" s="1"/>
      <c r="I48" s="66"/>
      <c r="K48">
        <v>0</v>
      </c>
      <c r="L48">
        <v>0</v>
      </c>
      <c r="M48">
        <v>0</v>
      </c>
      <c r="N48" s="1"/>
      <c r="O48" s="1">
        <f>AVERAGE(L48:M48)</f>
        <v>0</v>
      </c>
      <c r="P48" s="1"/>
    </row>
    <row r="49" spans="1:17">
      <c r="A49">
        <v>1</v>
      </c>
      <c r="B49">
        <v>1.5655078542199186</v>
      </c>
      <c r="C49">
        <v>2.3054585492759232</v>
      </c>
      <c r="D49" s="1"/>
      <c r="E49" s="1">
        <f t="shared" ref="E49:E52" si="8">AVERAGE(B49:C49)</f>
        <v>1.9354832017479209</v>
      </c>
      <c r="F49" s="1"/>
      <c r="I49" s="66"/>
      <c r="K49">
        <v>1</v>
      </c>
      <c r="L49">
        <v>2.5337122872528521</v>
      </c>
      <c r="M49">
        <v>1.5219515743737537</v>
      </c>
      <c r="N49" s="1"/>
      <c r="O49" s="1">
        <f t="shared" ref="O49:O52" si="9">AVERAGE(L49:M49)</f>
        <v>2.0278319308133028</v>
      </c>
      <c r="P49" s="1"/>
    </row>
    <row r="50" spans="1:17">
      <c r="A50">
        <v>2</v>
      </c>
      <c r="B50">
        <v>2.6613136296814077</v>
      </c>
      <c r="C50">
        <v>3.4029744976636676</v>
      </c>
      <c r="D50" s="1"/>
      <c r="E50" s="1">
        <f t="shared" si="8"/>
        <v>3.0321440636725376</v>
      </c>
      <c r="F50" s="1"/>
      <c r="I50" s="66"/>
      <c r="K50">
        <v>2</v>
      </c>
      <c r="L50">
        <v>3.5644557512982895</v>
      </c>
      <c r="M50">
        <v>4.3895368516327897</v>
      </c>
      <c r="N50" s="1"/>
      <c r="O50" s="1">
        <f t="shared" si="9"/>
        <v>3.9769963014655394</v>
      </c>
      <c r="P50" s="1"/>
    </row>
    <row r="51" spans="1:17">
      <c r="A51">
        <v>5</v>
      </c>
      <c r="B51">
        <v>6.6520608970045068</v>
      </c>
      <c r="C51">
        <v>7.4112562997754878</v>
      </c>
      <c r="D51" s="1"/>
      <c r="E51" s="1">
        <f t="shared" si="8"/>
        <v>7.0316585983899973</v>
      </c>
      <c r="F51" s="1"/>
      <c r="I51" s="66"/>
      <c r="K51">
        <v>5</v>
      </c>
      <c r="L51">
        <v>4.5524767305478742</v>
      </c>
      <c r="M51">
        <v>5.1879116031787955</v>
      </c>
      <c r="N51" s="1"/>
      <c r="O51" s="1">
        <f t="shared" si="9"/>
        <v>4.8701941668633353</v>
      </c>
      <c r="P51" s="1"/>
    </row>
    <row r="52" spans="1:17">
      <c r="A52">
        <v>10</v>
      </c>
      <c r="B52">
        <v>13.748180124262426</v>
      </c>
      <c r="C52">
        <v>15.920449054444481</v>
      </c>
      <c r="D52" s="1"/>
      <c r="E52" s="1">
        <f t="shared" si="8"/>
        <v>14.834314589353454</v>
      </c>
      <c r="F52" s="1"/>
      <c r="I52" s="66"/>
      <c r="K52">
        <v>10</v>
      </c>
      <c r="L52">
        <v>8.1625950150091331</v>
      </c>
      <c r="M52">
        <v>7.4779692559678832</v>
      </c>
      <c r="N52" s="1"/>
      <c r="O52" s="1">
        <f t="shared" si="9"/>
        <v>7.8202821354885081</v>
      </c>
      <c r="P52" s="1"/>
    </row>
    <row r="53" spans="1:17">
      <c r="I53" s="66"/>
    </row>
    <row r="54" spans="1:17">
      <c r="I54" s="66"/>
    </row>
    <row r="55" spans="1:17">
      <c r="E55" s="63"/>
      <c r="F55" s="63"/>
      <c r="G55" s="63"/>
      <c r="I55" s="66"/>
      <c r="O55" s="63"/>
      <c r="P55" s="63"/>
      <c r="Q55" s="63"/>
    </row>
    <row r="56" spans="1:17">
      <c r="B56" s="65"/>
      <c r="C56" s="65"/>
      <c r="D56" s="65"/>
      <c r="I56" s="66"/>
    </row>
    <row r="57" spans="1:17">
      <c r="A57" s="1"/>
      <c r="B57" s="1"/>
      <c r="C57" s="1"/>
      <c r="D57" s="1"/>
      <c r="E57" s="1"/>
      <c r="F57" s="1"/>
      <c r="I57" s="66"/>
    </row>
    <row r="58" spans="1:17">
      <c r="A58" s="1"/>
      <c r="B58" s="1"/>
      <c r="C58" s="1"/>
      <c r="D58" s="1"/>
      <c r="E58" s="1"/>
      <c r="F58" s="1"/>
      <c r="I58" s="66"/>
    </row>
    <row r="59" spans="1:17">
      <c r="A59" s="1"/>
      <c r="B59" s="1"/>
      <c r="C59" s="1"/>
      <c r="D59" s="1"/>
      <c r="E59" s="1"/>
      <c r="F59" s="1"/>
      <c r="I59" s="66"/>
    </row>
    <row r="60" spans="1:17">
      <c r="A60" s="1"/>
      <c r="B60" s="1"/>
      <c r="C60" s="1"/>
      <c r="D60" s="1"/>
      <c r="E60" s="1"/>
      <c r="F60" s="1"/>
      <c r="I60" s="66"/>
    </row>
    <row r="61" spans="1:17">
      <c r="A61" s="1"/>
      <c r="B61" s="1"/>
      <c r="C61" s="1"/>
      <c r="D61" s="1"/>
      <c r="E61" s="1"/>
      <c r="F61" s="1"/>
      <c r="I61" s="66"/>
    </row>
    <row r="62" spans="1:17">
      <c r="A62" s="1"/>
      <c r="B62" s="1"/>
      <c r="C62" s="1"/>
      <c r="D62" s="1"/>
      <c r="E62" s="1"/>
      <c r="F62" s="1"/>
      <c r="I62" s="66"/>
    </row>
  </sheetData>
  <mergeCells count="18">
    <mergeCell ref="L46:N46"/>
    <mergeCell ref="O55:Q55"/>
    <mergeCell ref="K1:Q1"/>
    <mergeCell ref="K2:Q2"/>
    <mergeCell ref="L6:N6"/>
    <mergeCell ref="L16:N16"/>
    <mergeCell ref="L26:N26"/>
    <mergeCell ref="L36:N36"/>
    <mergeCell ref="A1:G1"/>
    <mergeCell ref="I1:I62"/>
    <mergeCell ref="A2:G2"/>
    <mergeCell ref="B6:D6"/>
    <mergeCell ref="B16:D16"/>
    <mergeCell ref="B26:D26"/>
    <mergeCell ref="B36:D36"/>
    <mergeCell ref="B46:D46"/>
    <mergeCell ref="E55:G55"/>
    <mergeCell ref="B56:D5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8"/>
  <sheetViews>
    <sheetView topLeftCell="N1" workbookViewId="0">
      <selection activeCell="AB9" sqref="AB9:AB12"/>
    </sheetView>
  </sheetViews>
  <sheetFormatPr defaultRowHeight="15"/>
  <cols>
    <col min="9" max="9" width="0.85546875" customWidth="1"/>
    <col min="19" max="19" width="0.85546875" customWidth="1"/>
    <col min="30" max="30" width="1" customWidth="1"/>
  </cols>
  <sheetData>
    <row r="1" spans="1:39">
      <c r="A1" s="62" t="s">
        <v>107</v>
      </c>
      <c r="B1" s="62"/>
      <c r="C1" s="62"/>
      <c r="D1" s="62"/>
      <c r="E1" s="62"/>
      <c r="F1" s="62"/>
      <c r="G1" s="62"/>
      <c r="I1" s="66"/>
      <c r="K1" s="62" t="s">
        <v>112</v>
      </c>
      <c r="L1" s="62"/>
      <c r="M1" s="62"/>
      <c r="N1" s="62"/>
      <c r="O1" s="62"/>
      <c r="P1" s="62"/>
      <c r="Q1" s="62"/>
      <c r="S1" s="66"/>
      <c r="V1" s="62" t="s">
        <v>114</v>
      </c>
      <c r="W1" s="62"/>
      <c r="X1" s="62"/>
      <c r="Y1" s="62"/>
      <c r="Z1" s="62"/>
      <c r="AA1" s="62"/>
      <c r="AB1" s="62"/>
      <c r="AD1" s="66"/>
      <c r="AF1" s="62" t="s">
        <v>117</v>
      </c>
      <c r="AG1" s="62"/>
      <c r="AH1" s="62"/>
      <c r="AI1" s="62"/>
      <c r="AJ1" s="62"/>
      <c r="AK1" s="62"/>
      <c r="AL1" s="62"/>
    </row>
    <row r="2" spans="1:39">
      <c r="A2" s="62" t="s">
        <v>108</v>
      </c>
      <c r="B2" s="62"/>
      <c r="C2" s="62"/>
      <c r="D2" s="62"/>
      <c r="E2" s="62"/>
      <c r="F2" s="62"/>
      <c r="G2" s="62"/>
      <c r="I2" s="66"/>
      <c r="K2" s="62" t="s">
        <v>113</v>
      </c>
      <c r="L2" s="62"/>
      <c r="M2" s="62"/>
      <c r="N2" s="62"/>
      <c r="O2" s="62"/>
      <c r="P2" s="62"/>
      <c r="Q2" s="62"/>
      <c r="S2" s="66"/>
      <c r="V2" s="62" t="s">
        <v>115</v>
      </c>
      <c r="W2" s="62"/>
      <c r="X2" s="62"/>
      <c r="Y2" s="62"/>
      <c r="Z2" s="62"/>
      <c r="AA2" s="62"/>
      <c r="AB2" s="62"/>
      <c r="AD2" s="66"/>
      <c r="AF2" s="62" t="s">
        <v>118</v>
      </c>
      <c r="AG2" s="62"/>
      <c r="AH2" s="62"/>
      <c r="AI2" s="62"/>
      <c r="AJ2" s="62"/>
      <c r="AK2" s="62"/>
      <c r="AL2" s="62"/>
    </row>
    <row r="3" spans="1:39">
      <c r="I3" s="66"/>
      <c r="S3" s="66"/>
      <c r="AD3" s="66"/>
    </row>
    <row r="4" spans="1:39">
      <c r="I4" s="66"/>
      <c r="S4" s="66"/>
      <c r="AD4" s="66"/>
    </row>
    <row r="5" spans="1:39">
      <c r="I5" s="66"/>
      <c r="S5" s="66"/>
      <c r="AD5" s="66"/>
    </row>
    <row r="6" spans="1:39">
      <c r="B6" s="65" t="s">
        <v>109</v>
      </c>
      <c r="C6" s="65"/>
      <c r="D6" s="65"/>
      <c r="I6" s="66"/>
      <c r="L6" s="65" t="s">
        <v>109</v>
      </c>
      <c r="M6" s="65"/>
      <c r="N6" s="65"/>
      <c r="S6" s="66"/>
      <c r="W6" s="65" t="s">
        <v>116</v>
      </c>
      <c r="X6" s="65"/>
      <c r="Y6" s="65"/>
      <c r="AD6" s="66"/>
      <c r="AG6" s="65" t="s">
        <v>119</v>
      </c>
      <c r="AH6" s="65"/>
      <c r="AI6" s="65"/>
    </row>
    <row r="7" spans="1:39">
      <c r="A7" s="1" t="s">
        <v>34</v>
      </c>
      <c r="B7" s="64" t="s">
        <v>110</v>
      </c>
      <c r="C7" s="64"/>
      <c r="D7" s="64"/>
      <c r="E7" s="1" t="s">
        <v>3</v>
      </c>
      <c r="F7" s="1" t="s">
        <v>4</v>
      </c>
      <c r="I7" s="66"/>
      <c r="K7" s="1" t="s">
        <v>44</v>
      </c>
      <c r="L7" s="64" t="s">
        <v>110</v>
      </c>
      <c r="M7" s="64"/>
      <c r="N7" s="64"/>
      <c r="O7" s="1" t="s">
        <v>3</v>
      </c>
      <c r="P7" s="1" t="s">
        <v>4</v>
      </c>
      <c r="S7" s="66"/>
      <c r="V7" s="1" t="s">
        <v>44</v>
      </c>
      <c r="W7" s="64" t="s">
        <v>110</v>
      </c>
      <c r="X7" s="64"/>
      <c r="Y7" s="64"/>
      <c r="Z7" s="64"/>
      <c r="AA7" s="1" t="s">
        <v>3</v>
      </c>
      <c r="AB7" s="1" t="s">
        <v>4</v>
      </c>
      <c r="AD7" s="66"/>
      <c r="AF7" s="1" t="s">
        <v>34</v>
      </c>
      <c r="AG7" s="64" t="s">
        <v>110</v>
      </c>
      <c r="AH7" s="64"/>
      <c r="AI7" s="64"/>
      <c r="AJ7" s="64"/>
      <c r="AK7" s="64"/>
      <c r="AL7" s="1" t="s">
        <v>3</v>
      </c>
      <c r="AM7" s="1" t="s">
        <v>4</v>
      </c>
    </row>
    <row r="8" spans="1:39">
      <c r="A8">
        <v>0</v>
      </c>
      <c r="B8" s="10">
        <v>5.5121000000000002</v>
      </c>
      <c r="C8" s="10">
        <v>6.5235000000000003</v>
      </c>
      <c r="D8" s="10">
        <v>5.9024000000000001</v>
      </c>
      <c r="E8" s="1">
        <f>AVERAGE(B8:D8)</f>
        <v>5.9793333333333338</v>
      </c>
      <c r="F8" s="1">
        <f>STDEV(B8:D8)</f>
        <v>0.51007013570031068</v>
      </c>
      <c r="I8" s="66"/>
      <c r="K8">
        <v>0</v>
      </c>
      <c r="L8" s="10">
        <v>5.5121000000000002</v>
      </c>
      <c r="M8" s="10">
        <v>6.5235000000000003</v>
      </c>
      <c r="N8" s="10">
        <v>5.9024000000000001</v>
      </c>
      <c r="O8" s="1">
        <f>AVERAGE(L8:N8)</f>
        <v>5.9793333333333338</v>
      </c>
      <c r="P8" s="1">
        <f>STDEV(L8:N8)</f>
        <v>0.51007013570031068</v>
      </c>
      <c r="S8" s="66"/>
      <c r="V8">
        <v>0</v>
      </c>
      <c r="W8" s="10">
        <v>6.7799999999999999E-2</v>
      </c>
      <c r="X8" s="10">
        <v>6.6299999999999998E-2</v>
      </c>
      <c r="Y8" s="10">
        <v>6.9900000000000004E-2</v>
      </c>
      <c r="Z8" s="10">
        <v>8.8200000000000001E-2</v>
      </c>
      <c r="AA8" s="1">
        <f>AVERAGE(W8:Z8)</f>
        <v>7.3050000000000004E-2</v>
      </c>
      <c r="AB8" s="1">
        <f>STDEV(W8:Z8)</f>
        <v>1.0207350292803624E-2</v>
      </c>
      <c r="AD8" s="66"/>
      <c r="AF8">
        <v>0</v>
      </c>
      <c r="AG8" s="10">
        <v>1.1640625</v>
      </c>
      <c r="AH8" s="10">
        <v>1.1796875</v>
      </c>
      <c r="AI8" s="10">
        <v>1.3984375</v>
      </c>
      <c r="AL8" s="1">
        <f>AVERAGE(AG8:AK8)</f>
        <v>1.2473958333333333</v>
      </c>
      <c r="AM8" s="1">
        <f>STDEV(AG8:AK8)</f>
        <v>0.13103901693134506</v>
      </c>
    </row>
    <row r="9" spans="1:39">
      <c r="A9">
        <v>2.5</v>
      </c>
      <c r="B9">
        <v>4.7572000000000001</v>
      </c>
      <c r="C9" s="10"/>
      <c r="D9" s="1"/>
      <c r="E9" s="1">
        <f t="shared" ref="E9:E13" si="0">AVERAGE(B9:D9)</f>
        <v>4.7572000000000001</v>
      </c>
      <c r="F9" s="1"/>
      <c r="I9" s="66"/>
      <c r="K9">
        <v>0.2</v>
      </c>
      <c r="L9">
        <v>6.5102000000000002</v>
      </c>
      <c r="M9">
        <v>6.1765999999999996</v>
      </c>
      <c r="N9" s="1"/>
      <c r="O9" s="1">
        <f t="shared" ref="O9:O12" si="1">AVERAGE(L9:N9)</f>
        <v>6.3433999999999999</v>
      </c>
      <c r="P9" s="1"/>
      <c r="S9" s="66"/>
      <c r="V9">
        <v>0.1</v>
      </c>
      <c r="W9">
        <v>6.5100000000000005E-2</v>
      </c>
      <c r="X9">
        <v>7.0199999999999999E-2</v>
      </c>
      <c r="Y9" s="1"/>
      <c r="AA9" s="1">
        <f t="shared" ref="AA9:AA12" si="2">AVERAGE(W9:Z9)</f>
        <v>6.7650000000000002E-2</v>
      </c>
      <c r="AB9" s="1"/>
      <c r="AD9" s="66"/>
      <c r="AF9">
        <v>10</v>
      </c>
      <c r="AG9">
        <v>1.0898000000000001</v>
      </c>
      <c r="AH9">
        <v>1.3711</v>
      </c>
      <c r="AI9" s="1">
        <v>1.0820000000000001</v>
      </c>
      <c r="AL9" s="1">
        <f t="shared" ref="AL9:AL11" si="3">AVERAGE(AG9:AK9)</f>
        <v>1.1809666666666667</v>
      </c>
      <c r="AM9" s="1">
        <f t="shared" ref="AM9:AM11" si="4">STDEV(AG9:AK9)</f>
        <v>0.16470647629444624</v>
      </c>
    </row>
    <row r="10" spans="1:39">
      <c r="A10">
        <v>10</v>
      </c>
      <c r="B10">
        <v>4.3324999999999996</v>
      </c>
      <c r="C10">
        <v>5.5559000000000003</v>
      </c>
      <c r="D10" s="1"/>
      <c r="E10" s="1">
        <f t="shared" si="0"/>
        <v>4.9442000000000004</v>
      </c>
      <c r="F10" s="1"/>
      <c r="I10" s="66"/>
      <c r="K10">
        <v>0.5</v>
      </c>
      <c r="L10">
        <v>5.6105999999999998</v>
      </c>
      <c r="M10">
        <v>6.0918999999999999</v>
      </c>
      <c r="N10">
        <v>5.2958999999999996</v>
      </c>
      <c r="O10" s="1">
        <f t="shared" si="1"/>
        <v>5.6661333333333337</v>
      </c>
      <c r="P10" s="1">
        <f t="shared" ref="P10:P12" si="5">STDEV(L10:N10)</f>
        <v>0.40089520243242305</v>
      </c>
      <c r="S10" s="66"/>
      <c r="V10">
        <v>0.2</v>
      </c>
      <c r="W10">
        <v>8.4000000000000005E-2</v>
      </c>
      <c r="X10">
        <v>8.8700000000000001E-2</v>
      </c>
      <c r="AA10" s="1">
        <f t="shared" si="2"/>
        <v>8.635000000000001E-2</v>
      </c>
      <c r="AB10" s="1"/>
      <c r="AD10" s="66"/>
      <c r="AF10">
        <v>50</v>
      </c>
      <c r="AG10">
        <v>1.28515625</v>
      </c>
      <c r="AH10">
        <v>1.23828125</v>
      </c>
      <c r="AI10">
        <v>1.1171875</v>
      </c>
      <c r="AJ10">
        <v>1.09765625</v>
      </c>
      <c r="AK10">
        <v>0.86328125</v>
      </c>
      <c r="AL10" s="1">
        <f t="shared" si="3"/>
        <v>1.1203125</v>
      </c>
      <c r="AM10" s="1">
        <f t="shared" si="4"/>
        <v>0.1640718003316306</v>
      </c>
    </row>
    <row r="11" spans="1:39">
      <c r="A11">
        <v>50</v>
      </c>
      <c r="B11">
        <v>5.4122000000000003</v>
      </c>
      <c r="C11">
        <v>5.1421999999999999</v>
      </c>
      <c r="D11" s="1"/>
      <c r="E11" s="1">
        <f t="shared" si="0"/>
        <v>5.2772000000000006</v>
      </c>
      <c r="F11" s="1"/>
      <c r="I11" s="66"/>
      <c r="K11">
        <v>1</v>
      </c>
      <c r="L11">
        <v>6.2744</v>
      </c>
      <c r="M11">
        <v>6.0151000000000003</v>
      </c>
      <c r="N11" s="1"/>
      <c r="O11" s="1">
        <f t="shared" si="1"/>
        <v>6.1447500000000002</v>
      </c>
      <c r="P11" s="1"/>
      <c r="S11" s="66"/>
      <c r="V11">
        <v>0.5</v>
      </c>
      <c r="W11" s="10">
        <v>5.9400000000000001E-2</v>
      </c>
      <c r="X11" s="10">
        <v>6.4799999999999996E-2</v>
      </c>
      <c r="Y11" s="1"/>
      <c r="AA11" s="1">
        <f t="shared" si="2"/>
        <v>6.2100000000000002E-2</v>
      </c>
      <c r="AB11" s="1"/>
      <c r="AD11" s="66"/>
      <c r="AF11">
        <v>100</v>
      </c>
      <c r="AG11">
        <v>1.1640625</v>
      </c>
      <c r="AH11">
        <v>1.41015625</v>
      </c>
      <c r="AI11" s="1">
        <v>1.44921875</v>
      </c>
      <c r="AJ11">
        <v>1.546875</v>
      </c>
      <c r="AL11" s="1">
        <f t="shared" si="3"/>
        <v>1.392578125</v>
      </c>
      <c r="AM11" s="1">
        <f t="shared" si="4"/>
        <v>0.16283331700731324</v>
      </c>
    </row>
    <row r="12" spans="1:39">
      <c r="A12">
        <v>100</v>
      </c>
      <c r="B12">
        <v>4.7104999999999997</v>
      </c>
      <c r="C12">
        <v>4.7099000000000002</v>
      </c>
      <c r="D12">
        <v>4.9192999999999998</v>
      </c>
      <c r="E12" s="1">
        <f t="shared" si="0"/>
        <v>4.7799000000000005</v>
      </c>
      <c r="F12" s="1">
        <f t="shared" ref="F10:F12" si="6">STDEV(B12:D12)</f>
        <v>0.12072431403822503</v>
      </c>
      <c r="I12" s="66"/>
      <c r="K12">
        <v>2</v>
      </c>
      <c r="L12">
        <v>6.1513</v>
      </c>
      <c r="M12">
        <v>5.4432</v>
      </c>
      <c r="O12" s="1">
        <f t="shared" si="1"/>
        <v>5.79725</v>
      </c>
      <c r="P12" s="1"/>
      <c r="S12" s="66"/>
      <c r="V12">
        <v>1</v>
      </c>
      <c r="W12">
        <v>6.2700000000000006E-2</v>
      </c>
      <c r="X12">
        <v>6.2600000000000003E-2</v>
      </c>
      <c r="AA12" s="1">
        <f t="shared" si="2"/>
        <v>6.2650000000000011E-2</v>
      </c>
      <c r="AB12" s="1"/>
      <c r="AD12" s="66"/>
      <c r="AJ12" s="1"/>
      <c r="AK12" s="1"/>
    </row>
    <row r="13" spans="1:39">
      <c r="A13" s="18">
        <v>0</v>
      </c>
      <c r="B13" s="18">
        <v>5.3068862589630772</v>
      </c>
      <c r="C13" s="18"/>
      <c r="D13" s="18"/>
      <c r="E13" s="21">
        <f t="shared" si="0"/>
        <v>5.3068862589630772</v>
      </c>
      <c r="F13" s="1"/>
      <c r="I13" s="66"/>
      <c r="K13" s="18"/>
      <c r="L13" s="18"/>
      <c r="M13" s="18"/>
      <c r="N13" s="18"/>
      <c r="O13" s="21"/>
      <c r="P13" s="1"/>
      <c r="S13" s="66"/>
      <c r="V13" s="18"/>
      <c r="W13" s="18"/>
      <c r="X13" s="18"/>
      <c r="Y13" s="18"/>
      <c r="Z13" s="21"/>
      <c r="AA13" s="1"/>
      <c r="AD13" s="66"/>
      <c r="AF13" s="18"/>
      <c r="AG13" s="18"/>
      <c r="AH13" s="18"/>
      <c r="AI13" s="18"/>
      <c r="AJ13" s="21"/>
      <c r="AK13" s="1"/>
    </row>
    <row r="14" spans="1:39">
      <c r="B14" s="10"/>
      <c r="C14" s="10"/>
      <c r="E14" s="1"/>
      <c r="F14" s="1"/>
      <c r="I14" s="66"/>
      <c r="L14" s="10"/>
      <c r="M14" s="10"/>
      <c r="O14" s="1"/>
      <c r="P14" s="1"/>
      <c r="S14" s="66"/>
      <c r="W14" s="10"/>
      <c r="X14" s="10"/>
      <c r="Z14" s="1"/>
      <c r="AA14" s="1"/>
      <c r="AD14" s="66"/>
      <c r="AG14" s="10"/>
      <c r="AH14" s="10"/>
      <c r="AJ14" s="1"/>
      <c r="AK14" s="1"/>
    </row>
    <row r="15" spans="1:39">
      <c r="D15" s="63" t="s">
        <v>15</v>
      </c>
      <c r="E15" s="63"/>
      <c r="F15" s="63"/>
      <c r="I15" s="66"/>
      <c r="N15" s="63" t="s">
        <v>15</v>
      </c>
      <c r="O15" s="63"/>
      <c r="P15" s="63"/>
      <c r="S15" s="66"/>
      <c r="Y15" s="63" t="s">
        <v>15</v>
      </c>
      <c r="Z15" s="63"/>
      <c r="AA15" s="63"/>
      <c r="AD15" s="66"/>
      <c r="AI15" s="63" t="s">
        <v>15</v>
      </c>
      <c r="AJ15" s="63"/>
      <c r="AK15" s="63"/>
    </row>
    <row r="16" spans="1:39">
      <c r="A16" s="18" t="s">
        <v>111</v>
      </c>
      <c r="I16" s="66"/>
      <c r="K16" s="18"/>
      <c r="S16" s="66"/>
      <c r="V16" s="18"/>
      <c r="AD16" s="66"/>
      <c r="AF16" s="18"/>
    </row>
    <row r="17" spans="9:30">
      <c r="I17" s="66"/>
      <c r="S17" s="66"/>
      <c r="AD17" s="66"/>
    </row>
    <row r="18" spans="9:30">
      <c r="I18" s="66"/>
      <c r="S18" s="66"/>
      <c r="AD18" s="66"/>
    </row>
  </sheetData>
  <mergeCells count="23">
    <mergeCell ref="AI15:AK15"/>
    <mergeCell ref="AG7:AK7"/>
    <mergeCell ref="AF1:AL1"/>
    <mergeCell ref="AF2:AL2"/>
    <mergeCell ref="AG6:AI6"/>
    <mergeCell ref="AD1:AD18"/>
    <mergeCell ref="V2:AB2"/>
    <mergeCell ref="W6:Y6"/>
    <mergeCell ref="Y15:AA15"/>
    <mergeCell ref="W7:Z7"/>
    <mergeCell ref="V1:AB1"/>
    <mergeCell ref="S1:S18"/>
    <mergeCell ref="K2:Q2"/>
    <mergeCell ref="L6:N6"/>
    <mergeCell ref="L7:N7"/>
    <mergeCell ref="N15:P15"/>
    <mergeCell ref="K1:Q1"/>
    <mergeCell ref="I1:I18"/>
    <mergeCell ref="A1:G1"/>
    <mergeCell ref="A2:G2"/>
    <mergeCell ref="B6:D6"/>
    <mergeCell ref="B7:D7"/>
    <mergeCell ref="D15:F15"/>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62"/>
  <sheetViews>
    <sheetView topLeftCell="K1" workbookViewId="0">
      <selection activeCell="AE54" sqref="AE54"/>
    </sheetView>
  </sheetViews>
  <sheetFormatPr defaultRowHeight="15"/>
  <cols>
    <col min="10" max="10" width="1.140625" customWidth="1"/>
    <col min="20" max="20" width="1.28515625" customWidth="1"/>
  </cols>
  <sheetData>
    <row r="1" spans="2:28">
      <c r="B1" s="62" t="s">
        <v>120</v>
      </c>
      <c r="C1" s="62"/>
      <c r="D1" s="62"/>
      <c r="E1" s="62"/>
      <c r="F1" s="62"/>
      <c r="G1" s="62"/>
      <c r="H1" s="62"/>
      <c r="J1" s="66"/>
      <c r="L1" s="62" t="s">
        <v>121</v>
      </c>
      <c r="M1" s="62"/>
      <c r="N1" s="62"/>
      <c r="O1" s="62"/>
      <c r="P1" s="62"/>
      <c r="Q1" s="62"/>
      <c r="R1" s="62"/>
      <c r="T1" s="66"/>
      <c r="V1" s="62" t="s">
        <v>122</v>
      </c>
      <c r="W1" s="62"/>
      <c r="X1" s="62"/>
      <c r="Y1" s="62"/>
      <c r="Z1" s="62"/>
      <c r="AA1" s="62"/>
      <c r="AB1" s="62"/>
    </row>
    <row r="2" spans="2:28">
      <c r="B2" s="62" t="s">
        <v>9</v>
      </c>
      <c r="C2" s="62"/>
      <c r="D2" s="62"/>
      <c r="E2" s="62"/>
      <c r="F2" s="62"/>
      <c r="G2" s="62"/>
      <c r="H2" s="62"/>
      <c r="J2" s="66"/>
      <c r="L2" s="62" t="s">
        <v>9</v>
      </c>
      <c r="M2" s="62"/>
      <c r="N2" s="62"/>
      <c r="O2" s="62"/>
      <c r="P2" s="62"/>
      <c r="Q2" s="62"/>
      <c r="R2" s="62"/>
      <c r="T2" s="66"/>
      <c r="V2" s="62" t="s">
        <v>9</v>
      </c>
      <c r="W2" s="62"/>
      <c r="X2" s="62"/>
      <c r="Y2" s="62"/>
      <c r="Z2" s="62"/>
      <c r="AA2" s="62"/>
      <c r="AB2" s="62"/>
    </row>
    <row r="3" spans="2:28">
      <c r="J3" s="66"/>
      <c r="T3" s="66"/>
    </row>
    <row r="4" spans="2:28">
      <c r="J4" s="66"/>
      <c r="T4" s="66"/>
    </row>
    <row r="5" spans="2:28">
      <c r="B5" t="s">
        <v>23</v>
      </c>
      <c r="C5">
        <v>0</v>
      </c>
      <c r="D5" t="s">
        <v>1</v>
      </c>
      <c r="J5" s="66"/>
      <c r="L5" t="s">
        <v>23</v>
      </c>
      <c r="M5">
        <v>0</v>
      </c>
      <c r="N5" t="s">
        <v>1</v>
      </c>
      <c r="T5" s="66"/>
      <c r="V5" t="s">
        <v>23</v>
      </c>
      <c r="W5">
        <v>0</v>
      </c>
      <c r="X5" t="s">
        <v>1</v>
      </c>
    </row>
    <row r="6" spans="2:28">
      <c r="C6" s="65" t="s">
        <v>8</v>
      </c>
      <c r="D6" s="65"/>
      <c r="E6" s="65"/>
      <c r="J6" s="66"/>
      <c r="M6" s="65" t="s">
        <v>8</v>
      </c>
      <c r="N6" s="65"/>
      <c r="O6" s="65"/>
      <c r="T6" s="66"/>
      <c r="W6" s="65" t="s">
        <v>8</v>
      </c>
      <c r="X6" s="65"/>
      <c r="Y6" s="65"/>
    </row>
    <row r="7" spans="2:28">
      <c r="B7" s="1" t="s">
        <v>2</v>
      </c>
      <c r="C7" s="1" t="s">
        <v>5</v>
      </c>
      <c r="D7" s="1" t="s">
        <v>6</v>
      </c>
      <c r="E7" s="1"/>
      <c r="F7" s="1" t="s">
        <v>3</v>
      </c>
      <c r="G7" s="1"/>
      <c r="J7" s="66"/>
      <c r="L7" s="1" t="s">
        <v>2</v>
      </c>
      <c r="M7" s="1" t="s">
        <v>5</v>
      </c>
      <c r="N7" s="1" t="s">
        <v>6</v>
      </c>
      <c r="O7" s="1" t="s">
        <v>7</v>
      </c>
      <c r="P7" s="1" t="s">
        <v>3</v>
      </c>
      <c r="Q7" s="1"/>
      <c r="T7" s="66"/>
      <c r="V7" s="1" t="s">
        <v>2</v>
      </c>
      <c r="W7" s="1" t="s">
        <v>5</v>
      </c>
      <c r="X7" s="1" t="s">
        <v>6</v>
      </c>
      <c r="Y7" s="1"/>
      <c r="Z7" s="1" t="s">
        <v>3</v>
      </c>
      <c r="AA7" s="1"/>
    </row>
    <row r="8" spans="2:28">
      <c r="B8">
        <v>0</v>
      </c>
      <c r="C8">
        <v>0</v>
      </c>
      <c r="D8">
        <v>0</v>
      </c>
      <c r="E8" s="1"/>
      <c r="F8" s="1">
        <f>AVERAGE(C8:D8)</f>
        <v>0</v>
      </c>
      <c r="G8" s="1"/>
      <c r="J8" s="66"/>
      <c r="L8">
        <v>0</v>
      </c>
      <c r="M8">
        <v>0</v>
      </c>
      <c r="N8">
        <v>0</v>
      </c>
      <c r="O8">
        <v>0</v>
      </c>
      <c r="P8" s="1">
        <f>AVERAGE(M8:O8)</f>
        <v>0</v>
      </c>
      <c r="Q8" s="1"/>
      <c r="T8" s="66"/>
      <c r="V8">
        <v>0</v>
      </c>
      <c r="W8">
        <v>0</v>
      </c>
      <c r="X8">
        <v>0</v>
      </c>
      <c r="Y8" s="1"/>
      <c r="Z8" s="1">
        <f>AVERAGE(W8:X8)</f>
        <v>0</v>
      </c>
      <c r="AA8" s="1"/>
    </row>
    <row r="9" spans="2:28">
      <c r="B9">
        <v>1</v>
      </c>
      <c r="C9">
        <v>7.076700700186592</v>
      </c>
      <c r="D9">
        <v>5.5110140797285352</v>
      </c>
      <c r="E9" s="1"/>
      <c r="F9" s="1">
        <f t="shared" ref="F9:F12" si="0">AVERAGE(C9:D9)</f>
        <v>6.2938573899575641</v>
      </c>
      <c r="G9" s="1"/>
      <c r="J9" s="66"/>
      <c r="L9">
        <v>1</v>
      </c>
      <c r="M9">
        <v>4.664881492113591</v>
      </c>
      <c r="N9">
        <v>6.0045324974982295</v>
      </c>
      <c r="O9">
        <v>4.9572578220508374</v>
      </c>
      <c r="P9" s="1">
        <f t="shared" ref="P9:P12" si="1">AVERAGE(M9:O9)</f>
        <v>5.2088906038875527</v>
      </c>
      <c r="Q9" s="1"/>
      <c r="T9" s="66"/>
      <c r="V9">
        <v>1</v>
      </c>
      <c r="W9">
        <v>3.021916597194076</v>
      </c>
      <c r="X9">
        <v>4.3142661879350372</v>
      </c>
      <c r="Y9" s="1"/>
      <c r="Z9" s="1">
        <f t="shared" ref="Z9:Z12" si="2">AVERAGE(W9:X9)</f>
        <v>3.6680913925645564</v>
      </c>
      <c r="AA9" s="1"/>
    </row>
    <row r="10" spans="2:28">
      <c r="B10">
        <v>2</v>
      </c>
      <c r="C10">
        <v>14.557630418678695</v>
      </c>
      <c r="D10">
        <v>11.790901607216068</v>
      </c>
      <c r="E10" s="1"/>
      <c r="F10" s="1">
        <f t="shared" si="0"/>
        <v>13.174266012947381</v>
      </c>
      <c r="G10" s="1"/>
      <c r="J10" s="66"/>
      <c r="L10">
        <v>2</v>
      </c>
      <c r="M10">
        <v>11.184287674984255</v>
      </c>
      <c r="N10">
        <v>11.857082178481619</v>
      </c>
      <c r="O10">
        <v>9.7051549895388067</v>
      </c>
      <c r="P10" s="1">
        <f t="shared" si="1"/>
        <v>10.915508281001559</v>
      </c>
      <c r="Q10" s="1"/>
      <c r="T10" s="66"/>
      <c r="V10">
        <v>2</v>
      </c>
      <c r="W10">
        <v>12.183553113122043</v>
      </c>
      <c r="X10">
        <v>8.2622582503673598</v>
      </c>
      <c r="Y10" s="1"/>
      <c r="Z10" s="1">
        <f t="shared" si="2"/>
        <v>10.222905681744702</v>
      </c>
      <c r="AA10" s="1"/>
    </row>
    <row r="11" spans="2:28">
      <c r="B11">
        <v>5</v>
      </c>
      <c r="C11">
        <v>33.851952408509248</v>
      </c>
      <c r="D11">
        <v>28.573482231851688</v>
      </c>
      <c r="E11" s="1"/>
      <c r="F11" s="1">
        <f t="shared" si="0"/>
        <v>31.212717320180467</v>
      </c>
      <c r="G11" s="1"/>
      <c r="J11" s="66"/>
      <c r="L11">
        <v>5</v>
      </c>
      <c r="M11">
        <v>28.110939752350706</v>
      </c>
      <c r="N11">
        <v>30.11995773303553</v>
      </c>
      <c r="O11">
        <v>27.168299764604598</v>
      </c>
      <c r="P11" s="1">
        <f t="shared" si="1"/>
        <v>28.466399083330277</v>
      </c>
      <c r="Q11" s="1"/>
      <c r="T11" s="66"/>
      <c r="V11">
        <v>5</v>
      </c>
      <c r="W11">
        <v>32.56046116412039</v>
      </c>
      <c r="X11">
        <v>22.30443122882501</v>
      </c>
      <c r="Y11" s="1"/>
      <c r="Z11" s="1">
        <f t="shared" si="2"/>
        <v>27.4324461964727</v>
      </c>
      <c r="AA11" s="1"/>
    </row>
    <row r="12" spans="2:28">
      <c r="B12">
        <v>10</v>
      </c>
      <c r="C12">
        <v>65.432064726585608</v>
      </c>
      <c r="D12">
        <v>61.859978474250276</v>
      </c>
      <c r="E12" s="1"/>
      <c r="F12" s="1">
        <f t="shared" si="0"/>
        <v>63.646021600417939</v>
      </c>
      <c r="G12" s="1"/>
      <c r="J12" s="66"/>
      <c r="L12">
        <v>10</v>
      </c>
      <c r="M12">
        <v>55.699400238635604</v>
      </c>
      <c r="N12">
        <v>60.876416002479061</v>
      </c>
      <c r="O12">
        <v>52.449114675336197</v>
      </c>
      <c r="P12" s="1">
        <f t="shared" si="1"/>
        <v>56.341643638816954</v>
      </c>
      <c r="Q12" s="1"/>
      <c r="T12" s="66"/>
      <c r="V12">
        <v>10</v>
      </c>
      <c r="W12">
        <v>59.816903906950103</v>
      </c>
      <c r="X12">
        <v>54.39191301039498</v>
      </c>
      <c r="Y12" s="1"/>
      <c r="Z12" s="1">
        <f t="shared" si="2"/>
        <v>57.104408458672538</v>
      </c>
      <c r="AA12" s="1"/>
    </row>
    <row r="13" spans="2:28">
      <c r="J13" s="66"/>
      <c r="T13" s="66"/>
    </row>
    <row r="14" spans="2:28">
      <c r="J14" s="66"/>
      <c r="T14" s="66"/>
    </row>
    <row r="15" spans="2:28">
      <c r="B15" t="s">
        <v>23</v>
      </c>
      <c r="C15">
        <v>50</v>
      </c>
      <c r="D15" t="s">
        <v>1</v>
      </c>
      <c r="J15" s="66"/>
      <c r="L15" t="s">
        <v>23</v>
      </c>
      <c r="M15">
        <v>10</v>
      </c>
      <c r="N15" t="s">
        <v>1</v>
      </c>
      <c r="T15" s="66"/>
      <c r="V15" t="s">
        <v>23</v>
      </c>
      <c r="W15">
        <v>50</v>
      </c>
      <c r="X15" t="s">
        <v>1</v>
      </c>
    </row>
    <row r="16" spans="2:28">
      <c r="C16" s="65" t="s">
        <v>8</v>
      </c>
      <c r="D16" s="65"/>
      <c r="E16" s="65"/>
      <c r="J16" s="66"/>
      <c r="M16" s="65" t="s">
        <v>8</v>
      </c>
      <c r="N16" s="65"/>
      <c r="O16" s="65"/>
      <c r="T16" s="66"/>
      <c r="W16" s="65" t="s">
        <v>8</v>
      </c>
      <c r="X16" s="65"/>
      <c r="Y16" s="65"/>
    </row>
    <row r="17" spans="2:27">
      <c r="B17" s="1" t="s">
        <v>2</v>
      </c>
      <c r="C17" s="1" t="s">
        <v>5</v>
      </c>
      <c r="D17" s="1" t="s">
        <v>6</v>
      </c>
      <c r="E17" s="1"/>
      <c r="F17" s="1" t="s">
        <v>3</v>
      </c>
      <c r="G17" s="1"/>
      <c r="J17" s="66"/>
      <c r="L17" s="1" t="s">
        <v>2</v>
      </c>
      <c r="M17" s="1" t="s">
        <v>5</v>
      </c>
      <c r="N17" s="1" t="s">
        <v>6</v>
      </c>
      <c r="O17" s="1"/>
      <c r="P17" s="1" t="s">
        <v>3</v>
      </c>
      <c r="Q17" s="1"/>
      <c r="T17" s="66"/>
      <c r="V17" s="1" t="s">
        <v>2</v>
      </c>
      <c r="W17" s="1" t="s">
        <v>5</v>
      </c>
      <c r="X17" s="1" t="s">
        <v>6</v>
      </c>
      <c r="Y17" s="1"/>
      <c r="Z17" s="1" t="s">
        <v>3</v>
      </c>
      <c r="AA17" s="1"/>
    </row>
    <row r="18" spans="2:27">
      <c r="B18">
        <v>0</v>
      </c>
      <c r="C18">
        <v>0</v>
      </c>
      <c r="D18">
        <v>0</v>
      </c>
      <c r="E18" s="1"/>
      <c r="F18" s="1">
        <f>AVERAGE(C18:D18)</f>
        <v>0</v>
      </c>
      <c r="G18" s="1"/>
      <c r="J18" s="66"/>
      <c r="L18">
        <v>0</v>
      </c>
      <c r="M18">
        <v>0</v>
      </c>
      <c r="N18">
        <v>0</v>
      </c>
      <c r="O18" s="1"/>
      <c r="P18" s="1">
        <f>AVERAGE(M18:N18)</f>
        <v>0</v>
      </c>
      <c r="Q18" s="1"/>
      <c r="T18" s="66"/>
      <c r="V18">
        <v>0</v>
      </c>
      <c r="W18">
        <v>0</v>
      </c>
      <c r="X18">
        <v>0</v>
      </c>
      <c r="Y18" s="1"/>
      <c r="Z18" s="1">
        <f>AVERAGE(W18:X18)</f>
        <v>0</v>
      </c>
      <c r="AA18" s="1"/>
    </row>
    <row r="19" spans="2:27">
      <c r="B19">
        <v>1</v>
      </c>
      <c r="C19">
        <v>5.2948377152737569</v>
      </c>
      <c r="D19">
        <v>5.0945115309944109</v>
      </c>
      <c r="E19" s="1"/>
      <c r="F19" s="1">
        <f t="shared" ref="F19:F22" si="3">AVERAGE(C19:D19)</f>
        <v>5.1946746231340839</v>
      </c>
      <c r="G19" s="1"/>
      <c r="J19" s="66"/>
      <c r="L19">
        <v>1</v>
      </c>
      <c r="M19">
        <v>4.0469828471687865</v>
      </c>
      <c r="N19">
        <v>4.3839192277179162</v>
      </c>
      <c r="O19" s="1"/>
      <c r="P19" s="1">
        <f t="shared" ref="P19:P22" si="4">AVERAGE(M19:N19)</f>
        <v>4.2154510374433514</v>
      </c>
      <c r="Q19" s="1"/>
      <c r="T19" s="66"/>
      <c r="V19">
        <v>1</v>
      </c>
      <c r="W19">
        <v>3.3469174285314205</v>
      </c>
      <c r="X19">
        <v>2.9569430690895535</v>
      </c>
      <c r="Y19" s="1"/>
      <c r="Z19" s="1">
        <f t="shared" ref="Z19:Z22" si="5">AVERAGE(W19:X19)</f>
        <v>3.151930248810487</v>
      </c>
      <c r="AA19" s="1"/>
    </row>
    <row r="20" spans="2:27">
      <c r="B20">
        <v>2</v>
      </c>
      <c r="C20">
        <v>14.041536290510276</v>
      </c>
      <c r="D20">
        <v>10.457808851955654</v>
      </c>
      <c r="E20" s="1"/>
      <c r="F20" s="1">
        <f t="shared" si="3"/>
        <v>12.249672571232965</v>
      </c>
      <c r="G20" s="1"/>
      <c r="J20" s="66"/>
      <c r="L20">
        <v>2</v>
      </c>
      <c r="M20">
        <v>9.3190515725866945</v>
      </c>
      <c r="N20">
        <v>8.4571142373606065</v>
      </c>
      <c r="O20" s="1"/>
      <c r="P20" s="1">
        <f t="shared" si="4"/>
        <v>8.8880829049736505</v>
      </c>
      <c r="Q20" s="1"/>
      <c r="T20" s="66"/>
      <c r="V20">
        <v>2</v>
      </c>
      <c r="W20">
        <v>8.0561593774103883</v>
      </c>
      <c r="X20">
        <v>5.8782875473626772</v>
      </c>
      <c r="Y20" s="1"/>
      <c r="Z20" s="1">
        <f t="shared" si="5"/>
        <v>6.9672234623865332</v>
      </c>
      <c r="AA20" s="1"/>
    </row>
    <row r="21" spans="2:27">
      <c r="B21">
        <v>5</v>
      </c>
      <c r="C21">
        <v>29.37450084894094</v>
      </c>
      <c r="D21">
        <v>28.313839476588186</v>
      </c>
      <c r="E21" s="1"/>
      <c r="F21" s="1">
        <f t="shared" si="3"/>
        <v>28.844170162764563</v>
      </c>
      <c r="G21" s="1"/>
      <c r="J21" s="66"/>
      <c r="L21">
        <v>5</v>
      </c>
      <c r="M21">
        <v>24.280786674830328</v>
      </c>
      <c r="N21">
        <v>24.749162552065833</v>
      </c>
      <c r="O21" s="1"/>
      <c r="P21" s="1">
        <f t="shared" si="4"/>
        <v>24.514974613448082</v>
      </c>
      <c r="Q21" s="1"/>
      <c r="T21" s="66"/>
      <c r="V21">
        <v>5</v>
      </c>
      <c r="W21">
        <v>20.986579875910014</v>
      </c>
      <c r="X21">
        <v>15.761679072098454</v>
      </c>
      <c r="Y21" s="1"/>
      <c r="Z21" s="1">
        <f t="shared" si="5"/>
        <v>18.374129474004235</v>
      </c>
      <c r="AA21" s="1"/>
    </row>
    <row r="22" spans="2:27">
      <c r="B22">
        <v>10</v>
      </c>
      <c r="C22">
        <v>55.077566912269212</v>
      </c>
      <c r="D22">
        <v>50.649036816595036</v>
      </c>
      <c r="E22" s="1"/>
      <c r="F22" s="1">
        <f t="shared" si="3"/>
        <v>52.863301864432124</v>
      </c>
      <c r="G22" s="1"/>
      <c r="J22" s="66"/>
      <c r="L22">
        <v>10</v>
      </c>
      <c r="M22">
        <v>53.030705634292687</v>
      </c>
      <c r="N22">
        <v>49.477009255386783</v>
      </c>
      <c r="O22" s="1"/>
      <c r="P22" s="1">
        <f t="shared" si="4"/>
        <v>51.253857444839738</v>
      </c>
      <c r="Q22" s="1"/>
      <c r="T22" s="66"/>
      <c r="V22">
        <v>10</v>
      </c>
      <c r="W22">
        <v>39.943634640621582</v>
      </c>
      <c r="X22">
        <v>34.697254650835028</v>
      </c>
      <c r="Y22" s="1"/>
      <c r="Z22" s="1">
        <f t="shared" si="5"/>
        <v>37.320444645728301</v>
      </c>
      <c r="AA22" s="1"/>
    </row>
    <row r="23" spans="2:27">
      <c r="J23" s="66"/>
      <c r="T23" s="66"/>
    </row>
    <row r="24" spans="2:27">
      <c r="J24" s="66"/>
      <c r="T24" s="66"/>
    </row>
    <row r="25" spans="2:27">
      <c r="B25" t="s">
        <v>23</v>
      </c>
      <c r="C25">
        <v>100</v>
      </c>
      <c r="D25" t="s">
        <v>1</v>
      </c>
      <c r="J25" s="66"/>
      <c r="L25" t="s">
        <v>23</v>
      </c>
      <c r="M25">
        <v>100</v>
      </c>
      <c r="N25" t="s">
        <v>1</v>
      </c>
      <c r="T25" s="66"/>
      <c r="V25" t="s">
        <v>23</v>
      </c>
      <c r="W25">
        <v>100</v>
      </c>
      <c r="X25" t="s">
        <v>1</v>
      </c>
    </row>
    <row r="26" spans="2:27">
      <c r="C26" s="65" t="s">
        <v>8</v>
      </c>
      <c r="D26" s="65"/>
      <c r="E26" s="65"/>
      <c r="J26" s="66"/>
      <c r="M26" s="65" t="s">
        <v>8</v>
      </c>
      <c r="N26" s="65"/>
      <c r="O26" s="65"/>
      <c r="T26" s="66"/>
      <c r="W26" s="65" t="s">
        <v>8</v>
      </c>
      <c r="X26" s="65"/>
      <c r="Y26" s="65"/>
    </row>
    <row r="27" spans="2:27">
      <c r="B27" s="1" t="s">
        <v>2</v>
      </c>
      <c r="C27" s="1" t="s">
        <v>5</v>
      </c>
      <c r="D27" s="1" t="s">
        <v>6</v>
      </c>
      <c r="E27" s="1"/>
      <c r="F27" s="1" t="s">
        <v>3</v>
      </c>
      <c r="G27" s="1"/>
      <c r="J27" s="66"/>
      <c r="L27" s="1" t="s">
        <v>2</v>
      </c>
      <c r="M27" s="1" t="s">
        <v>5</v>
      </c>
      <c r="N27" s="1" t="s">
        <v>6</v>
      </c>
      <c r="O27" s="1"/>
      <c r="P27" s="1" t="s">
        <v>3</v>
      </c>
      <c r="Q27" s="1"/>
      <c r="T27" s="66"/>
      <c r="V27" s="1" t="s">
        <v>2</v>
      </c>
      <c r="W27" s="1" t="s">
        <v>5</v>
      </c>
      <c r="X27" s="1" t="s">
        <v>6</v>
      </c>
      <c r="Y27" s="1"/>
      <c r="Z27" s="1" t="s">
        <v>3</v>
      </c>
      <c r="AA27" s="1"/>
    </row>
    <row r="28" spans="2:27">
      <c r="B28">
        <v>0</v>
      </c>
      <c r="C28">
        <v>0</v>
      </c>
      <c r="D28">
        <v>0</v>
      </c>
      <c r="E28" s="1"/>
      <c r="F28" s="1">
        <f>AVERAGE(C28:D28)</f>
        <v>0</v>
      </c>
      <c r="G28" s="1"/>
      <c r="J28" s="66"/>
      <c r="L28">
        <v>0</v>
      </c>
      <c r="M28">
        <v>0</v>
      </c>
      <c r="N28">
        <v>0</v>
      </c>
      <c r="O28" s="1"/>
      <c r="P28" s="1">
        <f>AVERAGE(M28:N28)</f>
        <v>0</v>
      </c>
      <c r="Q28" s="1"/>
      <c r="T28" s="66"/>
      <c r="V28">
        <v>0</v>
      </c>
      <c r="W28">
        <v>0</v>
      </c>
      <c r="X28">
        <v>0</v>
      </c>
      <c r="Y28" s="1"/>
      <c r="Z28" s="1">
        <f>AVERAGE(W28:X28)</f>
        <v>0</v>
      </c>
      <c r="AA28" s="1"/>
    </row>
    <row r="29" spans="2:27">
      <c r="B29">
        <v>1</v>
      </c>
      <c r="C29">
        <v>8.1059773801550179</v>
      </c>
      <c r="D29">
        <v>4.1502846912087064</v>
      </c>
      <c r="E29" s="1"/>
      <c r="F29" s="1">
        <f t="shared" ref="F29:F32" si="6">AVERAGE(C29:D29)</f>
        <v>6.1281310356818626</v>
      </c>
      <c r="G29" s="1"/>
      <c r="J29" s="66"/>
      <c r="L29">
        <v>1</v>
      </c>
      <c r="M29">
        <v>2.746400230238641</v>
      </c>
      <c r="N29">
        <v>2.3434932221454932</v>
      </c>
      <c r="O29" s="1"/>
      <c r="P29" s="1">
        <f t="shared" ref="P29:P32" si="7">AVERAGE(M29:N29)</f>
        <v>2.5449467261920669</v>
      </c>
      <c r="Q29" s="1"/>
      <c r="T29" s="66"/>
      <c r="V29">
        <v>1</v>
      </c>
      <c r="W29">
        <v>6.7785100203998896</v>
      </c>
      <c r="X29">
        <v>3.6070779953873711</v>
      </c>
      <c r="Y29" s="1"/>
      <c r="Z29" s="1">
        <f t="shared" ref="Z29:Z32" si="8">AVERAGE(W29:X29)</f>
        <v>5.1927940078936299</v>
      </c>
      <c r="AA29" s="1"/>
    </row>
    <row r="30" spans="2:27">
      <c r="B30">
        <v>2</v>
      </c>
      <c r="C30">
        <v>12.805140185701825</v>
      </c>
      <c r="D30">
        <v>8.6633850474784815</v>
      </c>
      <c r="E30" s="1"/>
      <c r="F30" s="1">
        <f t="shared" si="6"/>
        <v>10.734262616590154</v>
      </c>
      <c r="G30" s="1"/>
      <c r="J30" s="66"/>
      <c r="L30">
        <v>2</v>
      </c>
      <c r="M30">
        <v>6.6701230150220239</v>
      </c>
      <c r="N30">
        <v>6.3541342144496138</v>
      </c>
      <c r="O30" s="1"/>
      <c r="P30" s="1">
        <f t="shared" si="7"/>
        <v>6.5121286147358184</v>
      </c>
      <c r="Q30" s="1"/>
      <c r="T30" s="66"/>
      <c r="V30">
        <v>2</v>
      </c>
      <c r="W30">
        <v>6.2706577027061288</v>
      </c>
      <c r="X30">
        <v>6.2165185562565624</v>
      </c>
      <c r="Y30" s="1"/>
      <c r="Z30" s="1">
        <f t="shared" si="8"/>
        <v>6.2435881294813456</v>
      </c>
      <c r="AA30" s="1"/>
    </row>
    <row r="31" spans="2:27">
      <c r="B31">
        <v>5</v>
      </c>
      <c r="C31">
        <v>23.684247142308937</v>
      </c>
      <c r="D31">
        <v>23.464527017033689</v>
      </c>
      <c r="E31" s="1"/>
      <c r="F31" s="1">
        <f t="shared" si="6"/>
        <v>23.574387079671311</v>
      </c>
      <c r="G31" s="1"/>
      <c r="J31" s="66"/>
      <c r="L31">
        <v>5</v>
      </c>
      <c r="M31">
        <v>16.189785706364692</v>
      </c>
      <c r="N31">
        <v>16.040135904376619</v>
      </c>
      <c r="O31" s="1"/>
      <c r="P31" s="1">
        <f t="shared" si="7"/>
        <v>16.114960805370657</v>
      </c>
      <c r="Q31" s="1"/>
      <c r="T31" s="66"/>
      <c r="V31">
        <v>5</v>
      </c>
      <c r="W31">
        <v>14.518617531299459</v>
      </c>
      <c r="X31">
        <v>11.421369535192495</v>
      </c>
      <c r="Y31" s="1"/>
      <c r="Z31" s="1">
        <f t="shared" si="8"/>
        <v>12.969993533245976</v>
      </c>
      <c r="AA31" s="1"/>
    </row>
    <row r="32" spans="2:27">
      <c r="B32">
        <v>10</v>
      </c>
      <c r="C32">
        <v>50.153805395748485</v>
      </c>
      <c r="D32">
        <v>46.511946834916401</v>
      </c>
      <c r="E32" s="1"/>
      <c r="F32" s="1">
        <f t="shared" si="6"/>
        <v>48.332876115332439</v>
      </c>
      <c r="G32" s="1"/>
      <c r="J32" s="66"/>
      <c r="L32">
        <v>10</v>
      </c>
      <c r="M32">
        <v>35.29746212157935</v>
      </c>
      <c r="N32">
        <v>32.80325748331046</v>
      </c>
      <c r="O32" s="1"/>
      <c r="P32" s="1">
        <f t="shared" si="7"/>
        <v>34.050359802444902</v>
      </c>
      <c r="Q32" s="1"/>
      <c r="T32" s="66"/>
      <c r="V32">
        <v>10</v>
      </c>
      <c r="W32">
        <v>28.790741346102028</v>
      </c>
      <c r="X32">
        <v>24.477450790522635</v>
      </c>
      <c r="Y32" s="1"/>
      <c r="Z32" s="1">
        <f t="shared" si="8"/>
        <v>26.634096068312331</v>
      </c>
      <c r="AA32" s="1"/>
    </row>
    <row r="33" spans="2:27">
      <c r="J33" s="66"/>
      <c r="T33" s="66"/>
    </row>
    <row r="34" spans="2:27">
      <c r="J34" s="66"/>
      <c r="T34" s="66"/>
    </row>
    <row r="35" spans="2:27">
      <c r="B35" t="s">
        <v>23</v>
      </c>
      <c r="C35">
        <v>200</v>
      </c>
      <c r="D35" t="s">
        <v>1</v>
      </c>
      <c r="J35" s="66"/>
      <c r="L35" t="s">
        <v>23</v>
      </c>
      <c r="M35">
        <v>200</v>
      </c>
      <c r="N35" t="s">
        <v>1</v>
      </c>
      <c r="T35" s="66"/>
      <c r="V35" t="s">
        <v>23</v>
      </c>
      <c r="W35">
        <v>200</v>
      </c>
      <c r="X35" t="s">
        <v>1</v>
      </c>
    </row>
    <row r="36" spans="2:27">
      <c r="C36" s="65" t="s">
        <v>8</v>
      </c>
      <c r="D36" s="65"/>
      <c r="E36" s="65"/>
      <c r="J36" s="66"/>
      <c r="M36" s="65" t="s">
        <v>8</v>
      </c>
      <c r="N36" s="65"/>
      <c r="O36" s="65"/>
      <c r="T36" s="66"/>
      <c r="W36" s="65" t="s">
        <v>8</v>
      </c>
      <c r="X36" s="65"/>
      <c r="Y36" s="65"/>
    </row>
    <row r="37" spans="2:27">
      <c r="B37" s="1" t="s">
        <v>2</v>
      </c>
      <c r="C37" s="1" t="s">
        <v>5</v>
      </c>
      <c r="D37" s="1" t="s">
        <v>6</v>
      </c>
      <c r="E37" s="1"/>
      <c r="F37" s="1" t="s">
        <v>3</v>
      </c>
      <c r="G37" s="1"/>
      <c r="J37" s="66"/>
      <c r="L37" s="1" t="s">
        <v>2</v>
      </c>
      <c r="M37" s="1" t="s">
        <v>5</v>
      </c>
      <c r="N37" s="1" t="s">
        <v>6</v>
      </c>
      <c r="O37" s="1"/>
      <c r="P37" s="1" t="s">
        <v>3</v>
      </c>
      <c r="Q37" s="1"/>
      <c r="T37" s="66"/>
      <c r="V37" s="1" t="s">
        <v>2</v>
      </c>
      <c r="W37" s="1" t="s">
        <v>5</v>
      </c>
      <c r="X37" s="1" t="s">
        <v>6</v>
      </c>
      <c r="Y37" s="1"/>
      <c r="Z37" s="1" t="s">
        <v>3</v>
      </c>
      <c r="AA37" s="1"/>
    </row>
    <row r="38" spans="2:27">
      <c r="B38">
        <v>0</v>
      </c>
      <c r="C38">
        <v>0</v>
      </c>
      <c r="D38">
        <v>0</v>
      </c>
      <c r="E38" s="1"/>
      <c r="F38" s="1">
        <f>AVERAGE(C38:D38)</f>
        <v>0</v>
      </c>
      <c r="G38" s="1"/>
      <c r="J38" s="66"/>
      <c r="L38">
        <v>0</v>
      </c>
      <c r="M38">
        <v>0</v>
      </c>
      <c r="N38">
        <v>0</v>
      </c>
      <c r="O38" s="1"/>
      <c r="P38" s="1">
        <f>AVERAGE(M38:N38)</f>
        <v>0</v>
      </c>
      <c r="Q38" s="1"/>
      <c r="T38" s="66"/>
      <c r="V38">
        <v>0</v>
      </c>
      <c r="W38">
        <v>0</v>
      </c>
      <c r="X38">
        <v>0</v>
      </c>
      <c r="Y38" s="1"/>
      <c r="Z38" s="1">
        <f>AVERAGE(W38:X38)</f>
        <v>0</v>
      </c>
      <c r="AA38" s="1"/>
    </row>
    <row r="39" spans="2:27">
      <c r="B39">
        <v>1</v>
      </c>
      <c r="C39">
        <v>4.5412377106439417</v>
      </c>
      <c r="D39">
        <v>4.8020511633434202</v>
      </c>
      <c r="E39" s="1"/>
      <c r="F39" s="1">
        <f t="shared" ref="F39:F42" si="9">AVERAGE(C39:D39)</f>
        <v>4.6716444369936809</v>
      </c>
      <c r="G39" s="1"/>
      <c r="J39" s="66"/>
      <c r="L39">
        <v>1</v>
      </c>
      <c r="M39">
        <v>3.1272373759719732</v>
      </c>
      <c r="N39">
        <v>3.3065604268449795</v>
      </c>
      <c r="O39" s="1"/>
      <c r="P39" s="1">
        <f t="shared" ref="P39:P42" si="10">AVERAGE(M39:N39)</f>
        <v>3.2168989014084763</v>
      </c>
      <c r="Q39" s="1"/>
      <c r="T39" s="66"/>
      <c r="V39">
        <v>1</v>
      </c>
      <c r="W39">
        <v>2.9210994051005348</v>
      </c>
      <c r="X39">
        <v>2.061661545984089</v>
      </c>
      <c r="Y39" s="1"/>
      <c r="Z39" s="1">
        <f t="shared" ref="Z39:Z42" si="11">AVERAGE(W39:X39)</f>
        <v>2.4913804755423117</v>
      </c>
      <c r="AA39" s="1"/>
    </row>
    <row r="40" spans="2:27">
      <c r="B40">
        <v>2</v>
      </c>
      <c r="C40">
        <v>7.981442054289154</v>
      </c>
      <c r="D40">
        <v>7.2710762364546921</v>
      </c>
      <c r="E40" s="1"/>
      <c r="F40" s="1">
        <f t="shared" si="9"/>
        <v>7.6262591453719235</v>
      </c>
      <c r="G40" s="1"/>
      <c r="J40" s="66"/>
      <c r="L40">
        <v>2</v>
      </c>
      <c r="M40">
        <v>4.9910050769379986</v>
      </c>
      <c r="N40">
        <v>5.2948377152737569</v>
      </c>
      <c r="O40" s="1"/>
      <c r="P40" s="1">
        <f t="shared" si="10"/>
        <v>5.1429213961058782</v>
      </c>
      <c r="Q40" s="1"/>
      <c r="T40" s="66"/>
      <c r="V40">
        <v>2</v>
      </c>
      <c r="W40">
        <v>4.1323175449008165</v>
      </c>
      <c r="X40">
        <v>2.9121389112700387</v>
      </c>
      <c r="Y40" s="1"/>
      <c r="Z40" s="1">
        <f t="shared" si="11"/>
        <v>3.5222282280854276</v>
      </c>
      <c r="AA40" s="1"/>
    </row>
    <row r="41" spans="2:27">
      <c r="B41">
        <v>5</v>
      </c>
      <c r="C41">
        <v>17.180931916208252</v>
      </c>
      <c r="D41">
        <v>20.702980122012917</v>
      </c>
      <c r="E41" s="1"/>
      <c r="F41" s="1">
        <f t="shared" si="9"/>
        <v>18.941956019110584</v>
      </c>
      <c r="G41" s="1"/>
      <c r="J41" s="66"/>
      <c r="L41">
        <v>5</v>
      </c>
      <c r="M41">
        <v>13.812336669920667</v>
      </c>
      <c r="N41">
        <v>12.622237764806455</v>
      </c>
      <c r="O41" s="1"/>
      <c r="P41" s="1">
        <f t="shared" si="10"/>
        <v>13.217287217363561</v>
      </c>
      <c r="Q41" s="1"/>
      <c r="T41" s="66"/>
      <c r="V41">
        <v>5</v>
      </c>
      <c r="W41">
        <v>11.031613758473586</v>
      </c>
      <c r="X41">
        <v>8.5455051845911001</v>
      </c>
      <c r="Y41" s="1"/>
      <c r="Z41" s="1">
        <f t="shared" si="11"/>
        <v>9.7885594715323432</v>
      </c>
      <c r="AA41" s="1"/>
    </row>
    <row r="42" spans="2:27">
      <c r="B42">
        <v>10</v>
      </c>
      <c r="C42">
        <v>33.529962532962436</v>
      </c>
      <c r="D42">
        <v>41.111199121048848</v>
      </c>
      <c r="E42" s="1"/>
      <c r="F42" s="1">
        <f t="shared" si="9"/>
        <v>37.320580827005642</v>
      </c>
      <c r="G42" s="1"/>
      <c r="J42" s="66"/>
      <c r="L42">
        <v>10</v>
      </c>
      <c r="M42">
        <v>26.921150985185051</v>
      </c>
      <c r="N42">
        <v>24.784308537221786</v>
      </c>
      <c r="O42" s="1"/>
      <c r="P42" s="1">
        <f t="shared" si="10"/>
        <v>25.85272976120342</v>
      </c>
      <c r="Q42" s="1"/>
      <c r="T42" s="66"/>
      <c r="V42">
        <v>10</v>
      </c>
      <c r="W42">
        <v>19.88331808170485</v>
      </c>
      <c r="X42">
        <v>15.911243588132661</v>
      </c>
      <c r="Y42" s="1"/>
      <c r="Z42" s="1">
        <f t="shared" si="11"/>
        <v>17.897280834918757</v>
      </c>
      <c r="AA42" s="1"/>
    </row>
    <row r="43" spans="2:27">
      <c r="J43" s="66"/>
      <c r="T43" s="66"/>
    </row>
    <row r="44" spans="2:27">
      <c r="J44" s="66"/>
      <c r="T44" s="66"/>
    </row>
    <row r="45" spans="2:27">
      <c r="B45" t="s">
        <v>23</v>
      </c>
      <c r="C45">
        <v>400</v>
      </c>
      <c r="D45" t="s">
        <v>1</v>
      </c>
      <c r="J45" s="66"/>
      <c r="L45" t="s">
        <v>23</v>
      </c>
      <c r="M45">
        <v>400</v>
      </c>
      <c r="N45" t="s">
        <v>1</v>
      </c>
      <c r="T45" s="66"/>
      <c r="V45" t="s">
        <v>23</v>
      </c>
      <c r="W45">
        <v>400</v>
      </c>
      <c r="X45" t="s">
        <v>1</v>
      </c>
    </row>
    <row r="46" spans="2:27">
      <c r="C46" s="65" t="s">
        <v>8</v>
      </c>
      <c r="D46" s="65"/>
      <c r="E46" s="65"/>
      <c r="J46" s="66"/>
      <c r="M46" s="65" t="s">
        <v>8</v>
      </c>
      <c r="N46" s="65"/>
      <c r="O46" s="65"/>
      <c r="T46" s="66"/>
      <c r="W46" s="65" t="s">
        <v>8</v>
      </c>
      <c r="X46" s="65"/>
      <c r="Y46" s="65"/>
    </row>
    <row r="47" spans="2:27">
      <c r="B47" s="1" t="s">
        <v>2</v>
      </c>
      <c r="C47" s="1" t="s">
        <v>5</v>
      </c>
      <c r="D47" s="1" t="s">
        <v>6</v>
      </c>
      <c r="E47" s="1"/>
      <c r="F47" s="1" t="s">
        <v>3</v>
      </c>
      <c r="G47" s="1"/>
      <c r="J47" s="66"/>
      <c r="L47" s="1" t="s">
        <v>2</v>
      </c>
      <c r="M47" s="1" t="s">
        <v>5</v>
      </c>
      <c r="N47" s="1" t="s">
        <v>6</v>
      </c>
      <c r="O47" s="1"/>
      <c r="P47" s="1" t="s">
        <v>3</v>
      </c>
      <c r="Q47" s="1"/>
      <c r="T47" s="66"/>
      <c r="V47" s="1" t="s">
        <v>2</v>
      </c>
      <c r="W47" s="1" t="s">
        <v>5</v>
      </c>
      <c r="X47" s="1" t="s">
        <v>6</v>
      </c>
      <c r="Y47" s="1"/>
      <c r="Z47" s="1" t="s">
        <v>3</v>
      </c>
      <c r="AA47" s="1"/>
    </row>
    <row r="48" spans="2:27">
      <c r="B48">
        <v>0</v>
      </c>
      <c r="C48">
        <v>0</v>
      </c>
      <c r="D48">
        <v>0</v>
      </c>
      <c r="E48" s="1"/>
      <c r="F48" s="1">
        <f>AVERAGE(C48:D48)</f>
        <v>0</v>
      </c>
      <c r="G48" s="1"/>
      <c r="J48" s="66"/>
      <c r="L48">
        <v>0</v>
      </c>
      <c r="M48">
        <v>0</v>
      </c>
      <c r="N48">
        <v>0</v>
      </c>
      <c r="O48" s="1"/>
      <c r="P48" s="1">
        <f>AVERAGE(M48:N48)</f>
        <v>0</v>
      </c>
      <c r="Q48" s="1"/>
      <c r="T48" s="66"/>
      <c r="V48">
        <v>0</v>
      </c>
      <c r="W48">
        <v>0</v>
      </c>
      <c r="X48">
        <v>0</v>
      </c>
      <c r="Y48" s="1"/>
      <c r="Z48" s="1">
        <f>AVERAGE(W48:X48)</f>
        <v>0</v>
      </c>
      <c r="AA48" s="1"/>
    </row>
    <row r="49" spans="2:28">
      <c r="B49">
        <v>1</v>
      </c>
      <c r="C49">
        <v>2.0862592339112682</v>
      </c>
      <c r="D49">
        <v>2.5471423939071407</v>
      </c>
      <c r="E49" s="1"/>
      <c r="F49" s="1">
        <f t="shared" ref="F49:F52" si="12">AVERAGE(C49:D49)</f>
        <v>2.3167008139092045</v>
      </c>
      <c r="G49" s="1"/>
      <c r="J49" s="66"/>
      <c r="L49">
        <v>1</v>
      </c>
      <c r="M49">
        <v>2.8247829452724988</v>
      </c>
      <c r="N49">
        <v>1.4382007437922379</v>
      </c>
      <c r="O49" s="1"/>
      <c r="P49" s="1">
        <f t="shared" ref="P49:P52" si="13">AVERAGE(M49:N49)</f>
        <v>2.1314918445323685</v>
      </c>
      <c r="Q49" s="1"/>
      <c r="T49" s="66"/>
      <c r="V49">
        <v>1</v>
      </c>
      <c r="W49">
        <v>1.7688234108822882</v>
      </c>
      <c r="X49">
        <v>0.81109848261981721</v>
      </c>
      <c r="Y49" s="1"/>
      <c r="Z49" s="1">
        <f t="shared" ref="Z49:Z52" si="14">AVERAGE(W49:X49)</f>
        <v>1.2899609467510527</v>
      </c>
      <c r="AA49" s="1"/>
    </row>
    <row r="50" spans="2:28">
      <c r="B50">
        <v>2</v>
      </c>
      <c r="C50">
        <v>5.6101275940516961</v>
      </c>
      <c r="D50">
        <v>4.2513625080674879</v>
      </c>
      <c r="E50" s="1"/>
      <c r="F50" s="1">
        <f t="shared" si="12"/>
        <v>4.930745051059592</v>
      </c>
      <c r="G50" s="1"/>
      <c r="J50" s="66"/>
      <c r="L50">
        <v>2</v>
      </c>
      <c r="M50">
        <v>2.9479818997858223</v>
      </c>
      <c r="N50">
        <v>3.3850355171813646</v>
      </c>
      <c r="O50" s="1"/>
      <c r="P50" s="1">
        <f t="shared" si="13"/>
        <v>3.1665087084835934</v>
      </c>
      <c r="Q50" s="1"/>
      <c r="T50" s="66"/>
      <c r="V50">
        <v>2</v>
      </c>
      <c r="W50">
        <v>2.5404272931251874</v>
      </c>
      <c r="X50">
        <v>2.2741381647577472</v>
      </c>
      <c r="Y50" s="1"/>
      <c r="Z50" s="1">
        <f t="shared" si="14"/>
        <v>2.4072827289414676</v>
      </c>
      <c r="AA50" s="1"/>
    </row>
    <row r="51" spans="2:28">
      <c r="B51">
        <v>5</v>
      </c>
      <c r="C51">
        <v>11.936967324438909</v>
      </c>
      <c r="D51">
        <v>12.704535323371312</v>
      </c>
      <c r="E51" s="1"/>
      <c r="F51" s="1">
        <f t="shared" si="12"/>
        <v>12.32075132390511</v>
      </c>
      <c r="G51" s="1"/>
      <c r="J51" s="66"/>
      <c r="L51">
        <v>5</v>
      </c>
      <c r="M51">
        <v>10.080198268326233</v>
      </c>
      <c r="N51">
        <v>8.2758502923354804</v>
      </c>
      <c r="O51" s="1"/>
      <c r="P51" s="1">
        <f t="shared" si="13"/>
        <v>9.178024280330856</v>
      </c>
      <c r="Q51" s="1"/>
      <c r="T51" s="66"/>
      <c r="V51">
        <v>5</v>
      </c>
      <c r="W51">
        <v>5.7633434436022393</v>
      </c>
      <c r="X51">
        <v>4.5951874207969583</v>
      </c>
      <c r="Y51" s="1"/>
      <c r="Z51" s="1">
        <f t="shared" si="14"/>
        <v>5.1792654321995988</v>
      </c>
      <c r="AA51" s="1"/>
    </row>
    <row r="52" spans="2:28">
      <c r="B52">
        <v>10</v>
      </c>
      <c r="C52">
        <v>24.491501205751597</v>
      </c>
      <c r="D52">
        <v>26.182787520642183</v>
      </c>
      <c r="E52" s="1"/>
      <c r="F52" s="1">
        <f t="shared" si="12"/>
        <v>25.337144363196892</v>
      </c>
      <c r="G52" s="1"/>
      <c r="J52" s="66"/>
      <c r="L52">
        <v>10</v>
      </c>
      <c r="M52">
        <v>19.099762352471654</v>
      </c>
      <c r="N52">
        <v>16.7773161413567</v>
      </c>
      <c r="O52" s="1"/>
      <c r="P52" s="1">
        <f t="shared" si="13"/>
        <v>17.938539246914175</v>
      </c>
      <c r="Q52" s="1"/>
      <c r="T52" s="66"/>
      <c r="V52">
        <v>10</v>
      </c>
      <c r="W52">
        <v>12.240651042237364</v>
      </c>
      <c r="X52">
        <v>10.168887468877363</v>
      </c>
      <c r="Y52" s="1"/>
      <c r="Z52" s="1">
        <f t="shared" si="14"/>
        <v>11.204769255557363</v>
      </c>
      <c r="AA52" s="1"/>
    </row>
    <row r="53" spans="2:28">
      <c r="J53" s="66"/>
      <c r="T53" s="66"/>
    </row>
    <row r="54" spans="2:28">
      <c r="J54" s="66"/>
      <c r="T54" s="66"/>
    </row>
    <row r="55" spans="2:28">
      <c r="F55" s="63"/>
      <c r="G55" s="63"/>
      <c r="H55" s="63"/>
      <c r="J55" s="66"/>
      <c r="P55" s="63"/>
      <c r="Q55" s="63"/>
      <c r="R55" s="63"/>
      <c r="T55" s="66"/>
      <c r="Z55" s="63"/>
      <c r="AA55" s="63"/>
      <c r="AB55" s="63"/>
    </row>
    <row r="56" spans="2:28">
      <c r="C56" s="65"/>
      <c r="D56" s="65"/>
      <c r="E56" s="65"/>
      <c r="J56" s="66"/>
      <c r="M56" s="65"/>
      <c r="N56" s="65"/>
      <c r="O56" s="65"/>
      <c r="T56" s="66"/>
      <c r="W56" s="65"/>
      <c r="X56" s="65"/>
      <c r="Y56" s="65"/>
    </row>
    <row r="57" spans="2:28">
      <c r="J57" s="66"/>
      <c r="T57" s="66"/>
    </row>
    <row r="58" spans="2:28">
      <c r="J58" s="66"/>
      <c r="T58" s="66"/>
    </row>
    <row r="59" spans="2:28">
      <c r="J59" s="66"/>
      <c r="T59" s="66"/>
    </row>
    <row r="60" spans="2:28">
      <c r="J60" s="66"/>
      <c r="T60" s="66"/>
    </row>
    <row r="61" spans="2:28">
      <c r="J61" s="66"/>
      <c r="T61" s="66"/>
    </row>
    <row r="62" spans="2:28">
      <c r="J62" s="66"/>
      <c r="T62" s="66"/>
    </row>
  </sheetData>
  <mergeCells count="29">
    <mergeCell ref="M36:O36"/>
    <mergeCell ref="M26:O26"/>
    <mergeCell ref="M16:O16"/>
    <mergeCell ref="B1:H1"/>
    <mergeCell ref="J1:J62"/>
    <mergeCell ref="B2:H2"/>
    <mergeCell ref="C6:E6"/>
    <mergeCell ref="C16:E16"/>
    <mergeCell ref="C26:E26"/>
    <mergeCell ref="C36:E36"/>
    <mergeCell ref="C46:E46"/>
    <mergeCell ref="F55:H55"/>
    <mergeCell ref="C56:E56"/>
    <mergeCell ref="W46:Y46"/>
    <mergeCell ref="Z55:AB55"/>
    <mergeCell ref="W56:Y56"/>
    <mergeCell ref="M6:O6"/>
    <mergeCell ref="L2:R2"/>
    <mergeCell ref="T1:T62"/>
    <mergeCell ref="L1:R1"/>
    <mergeCell ref="V1:AB1"/>
    <mergeCell ref="V2:AB2"/>
    <mergeCell ref="W6:Y6"/>
    <mergeCell ref="W16:Y16"/>
    <mergeCell ref="W26:Y26"/>
    <mergeCell ref="W36:Y36"/>
    <mergeCell ref="M56:O56"/>
    <mergeCell ref="P55:R55"/>
    <mergeCell ref="M46:O4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56"/>
  <sheetViews>
    <sheetView topLeftCell="L1" workbookViewId="0">
      <selection activeCell="O1" sqref="O1:U2"/>
    </sheetView>
  </sheetViews>
  <sheetFormatPr defaultRowHeight="15"/>
  <cols>
    <col min="10" max="10" width="21.85546875" customWidth="1"/>
    <col min="11" max="11" width="22.5703125" customWidth="1"/>
    <col min="13" max="13" width="1" customWidth="1"/>
    <col min="22" max="22" width="1.140625" customWidth="1"/>
    <col min="31" max="31" width="9.140625" customWidth="1"/>
    <col min="32" max="32" width="1" customWidth="1"/>
    <col min="42" max="42" width="1.140625" customWidth="1"/>
  </cols>
  <sheetData>
    <row r="1" spans="1:50">
      <c r="A1" s="62" t="s">
        <v>123</v>
      </c>
      <c r="B1" s="62"/>
      <c r="C1" s="62"/>
      <c r="D1" s="62"/>
      <c r="E1" s="62"/>
      <c r="F1" s="62"/>
      <c r="G1" s="62"/>
      <c r="H1" s="62"/>
      <c r="I1" s="62"/>
      <c r="J1" s="62"/>
      <c r="M1" s="66"/>
      <c r="O1" s="62" t="s">
        <v>136</v>
      </c>
      <c r="P1" s="62"/>
      <c r="Q1" s="62"/>
      <c r="R1" s="62"/>
      <c r="S1" s="62"/>
      <c r="T1" s="62"/>
      <c r="U1" s="62"/>
      <c r="V1" s="66"/>
      <c r="X1" s="62" t="s">
        <v>140</v>
      </c>
      <c r="Y1" s="62"/>
      <c r="Z1" s="62"/>
      <c r="AA1" s="62"/>
      <c r="AB1" s="62"/>
      <c r="AC1" s="62"/>
      <c r="AD1" s="62"/>
      <c r="AF1" s="66"/>
      <c r="AH1" s="62" t="s">
        <v>143</v>
      </c>
      <c r="AI1" s="62"/>
      <c r="AJ1" s="62"/>
      <c r="AK1" s="62"/>
      <c r="AL1" s="62"/>
      <c r="AM1" s="62"/>
      <c r="AN1" s="62"/>
      <c r="AP1" s="66"/>
      <c r="AR1" s="62" t="s">
        <v>145</v>
      </c>
      <c r="AS1" s="62"/>
      <c r="AT1" s="62"/>
      <c r="AU1" s="62"/>
      <c r="AV1" s="62"/>
      <c r="AW1" s="62"/>
      <c r="AX1" s="62"/>
    </row>
    <row r="2" spans="1:50">
      <c r="A2" s="62" t="s">
        <v>124</v>
      </c>
      <c r="B2" s="62"/>
      <c r="C2" s="62"/>
      <c r="D2" s="62"/>
      <c r="E2" s="62"/>
      <c r="F2" s="62"/>
      <c r="G2" s="62"/>
      <c r="H2" s="62"/>
      <c r="I2" s="62"/>
      <c r="J2" s="62"/>
      <c r="M2" s="66"/>
      <c r="O2" s="62" t="s">
        <v>137</v>
      </c>
      <c r="P2" s="62"/>
      <c r="Q2" s="62"/>
      <c r="R2" s="62"/>
      <c r="S2" s="62"/>
      <c r="T2" s="62"/>
      <c r="U2" s="62"/>
      <c r="V2" s="66"/>
      <c r="X2" s="62" t="s">
        <v>141</v>
      </c>
      <c r="Y2" s="62"/>
      <c r="Z2" s="62"/>
      <c r="AA2" s="62"/>
      <c r="AB2" s="62"/>
      <c r="AC2" s="62"/>
      <c r="AD2" s="62"/>
      <c r="AF2" s="66"/>
      <c r="AH2" s="62" t="s">
        <v>144</v>
      </c>
      <c r="AI2" s="62"/>
      <c r="AJ2" s="62"/>
      <c r="AK2" s="62"/>
      <c r="AL2" s="62"/>
      <c r="AM2" s="62"/>
      <c r="AN2" s="62"/>
      <c r="AP2" s="66"/>
      <c r="AR2" s="62" t="s">
        <v>146</v>
      </c>
      <c r="AS2" s="62"/>
      <c r="AT2" s="62"/>
      <c r="AU2" s="62"/>
      <c r="AV2" s="62"/>
      <c r="AW2" s="62"/>
      <c r="AX2" s="62"/>
    </row>
    <row r="3" spans="1:50">
      <c r="M3" s="66"/>
      <c r="V3" s="66"/>
      <c r="AF3" s="66"/>
      <c r="AP3" s="66"/>
    </row>
    <row r="4" spans="1:50">
      <c r="M4" s="66"/>
      <c r="V4" s="66"/>
      <c r="AF4" s="66"/>
      <c r="AP4" s="66"/>
    </row>
    <row r="5" spans="1:50">
      <c r="M5" s="66"/>
      <c r="O5" t="s">
        <v>138</v>
      </c>
      <c r="P5">
        <v>0.05</v>
      </c>
      <c r="Q5" t="s">
        <v>29</v>
      </c>
      <c r="V5" s="66"/>
      <c r="AF5" s="66"/>
      <c r="AP5" s="66"/>
    </row>
    <row r="6" spans="1:50">
      <c r="B6" s="65" t="s">
        <v>125</v>
      </c>
      <c r="C6" s="65"/>
      <c r="D6" s="65"/>
      <c r="E6" s="65"/>
      <c r="F6" s="65"/>
      <c r="G6" s="65"/>
      <c r="H6" s="65"/>
      <c r="I6" s="65"/>
      <c r="J6" s="65"/>
      <c r="K6" s="65"/>
      <c r="M6" s="66"/>
      <c r="P6" s="65" t="s">
        <v>139</v>
      </c>
      <c r="Q6" s="65"/>
      <c r="R6" s="65"/>
      <c r="V6" s="66"/>
      <c r="Y6" s="65" t="s">
        <v>79</v>
      </c>
      <c r="Z6" s="65"/>
      <c r="AA6" s="65"/>
      <c r="AF6" s="66"/>
      <c r="AI6" s="65" t="s">
        <v>83</v>
      </c>
      <c r="AJ6" s="65"/>
      <c r="AK6" s="65"/>
      <c r="AP6" s="66"/>
      <c r="AS6" s="65" t="s">
        <v>86</v>
      </c>
      <c r="AT6" s="65"/>
      <c r="AU6" s="65"/>
    </row>
    <row r="7" spans="1:50">
      <c r="A7" s="1" t="s">
        <v>99</v>
      </c>
      <c r="B7" s="1" t="s">
        <v>126</v>
      </c>
      <c r="C7" s="1" t="s">
        <v>127</v>
      </c>
      <c r="D7" s="1" t="s">
        <v>128</v>
      </c>
      <c r="E7" s="1" t="s">
        <v>129</v>
      </c>
      <c r="F7" s="1" t="s">
        <v>130</v>
      </c>
      <c r="G7" s="1" t="s">
        <v>131</v>
      </c>
      <c r="H7" s="1" t="s">
        <v>132</v>
      </c>
      <c r="I7" s="1" t="s">
        <v>133</v>
      </c>
      <c r="J7" s="1" t="s">
        <v>134</v>
      </c>
      <c r="K7" s="1" t="s">
        <v>135</v>
      </c>
      <c r="M7" s="66"/>
      <c r="O7" s="1" t="s">
        <v>76</v>
      </c>
      <c r="P7" s="1" t="s">
        <v>5</v>
      </c>
      <c r="Q7" s="1" t="s">
        <v>6</v>
      </c>
      <c r="R7" s="1" t="s">
        <v>7</v>
      </c>
      <c r="S7" s="1" t="s">
        <v>3</v>
      </c>
      <c r="T7" s="1" t="s">
        <v>4</v>
      </c>
      <c r="V7" s="66"/>
      <c r="X7" s="1" t="s">
        <v>142</v>
      </c>
      <c r="Y7" s="1" t="s">
        <v>5</v>
      </c>
      <c r="Z7" s="1" t="s">
        <v>6</v>
      </c>
      <c r="AA7" s="1" t="s">
        <v>7</v>
      </c>
      <c r="AB7" s="1" t="s">
        <v>3</v>
      </c>
      <c r="AC7" s="1" t="s">
        <v>4</v>
      </c>
      <c r="AF7" s="66"/>
      <c r="AH7" s="1" t="s">
        <v>142</v>
      </c>
      <c r="AI7" s="1" t="s">
        <v>5</v>
      </c>
      <c r="AJ7" s="1" t="s">
        <v>6</v>
      </c>
      <c r="AK7" s="1" t="s">
        <v>7</v>
      </c>
      <c r="AL7" s="1" t="s">
        <v>3</v>
      </c>
      <c r="AM7" s="1" t="s">
        <v>4</v>
      </c>
      <c r="AP7" s="66"/>
      <c r="AR7" s="1" t="s">
        <v>142</v>
      </c>
      <c r="AS7" s="1" t="s">
        <v>5</v>
      </c>
      <c r="AT7" s="1" t="s">
        <v>6</v>
      </c>
      <c r="AU7" s="1" t="s">
        <v>7</v>
      </c>
      <c r="AV7" s="1" t="s">
        <v>3</v>
      </c>
      <c r="AW7" s="1" t="s">
        <v>4</v>
      </c>
    </row>
    <row r="8" spans="1:50">
      <c r="A8" s="10">
        <v>15</v>
      </c>
      <c r="B8" s="10">
        <v>2.7300000000000005E-2</v>
      </c>
      <c r="C8" s="10">
        <v>5.9400000000000008E-2</v>
      </c>
      <c r="D8" s="1">
        <v>0.1158</v>
      </c>
      <c r="E8" s="1">
        <v>0.14419999999999999</v>
      </c>
      <c r="F8" s="1">
        <v>0.22620000000000001</v>
      </c>
      <c r="G8">
        <v>0.30530000000000002</v>
      </c>
      <c r="H8">
        <v>0.43380000000000002</v>
      </c>
      <c r="I8">
        <v>0.49779999999999996</v>
      </c>
      <c r="J8">
        <v>0.15820000000000001</v>
      </c>
      <c r="K8">
        <v>0.14700000000000002</v>
      </c>
      <c r="M8" s="66"/>
      <c r="O8">
        <v>0</v>
      </c>
      <c r="P8" s="10">
        <v>0</v>
      </c>
      <c r="Q8" s="10">
        <v>0</v>
      </c>
      <c r="R8" s="1">
        <v>0</v>
      </c>
      <c r="S8" s="1">
        <f>AVERAGE(P8:R8)</f>
        <v>0</v>
      </c>
      <c r="T8" s="1">
        <f>STDEV(P8:R8)</f>
        <v>0</v>
      </c>
      <c r="V8" s="66"/>
      <c r="X8">
        <v>0.05</v>
      </c>
      <c r="Y8" s="10">
        <v>343.52701545982023</v>
      </c>
      <c r="Z8" s="10">
        <v>329.09709640341561</v>
      </c>
      <c r="AA8" s="1">
        <v>358.57432855484723</v>
      </c>
      <c r="AB8" s="1">
        <f>AVERAGE(Y8:AA8)</f>
        <v>343.73281347269432</v>
      </c>
      <c r="AC8" s="1">
        <f>STDEV(Y8:AA8)</f>
        <v>14.739693634669811</v>
      </c>
      <c r="AF8" s="66"/>
      <c r="AH8">
        <v>0.05</v>
      </c>
      <c r="AI8" s="7">
        <v>24.557334187135552</v>
      </c>
      <c r="AJ8" s="7">
        <v>27.102277437194854</v>
      </c>
      <c r="AK8" s="7">
        <v>27.542369928862488</v>
      </c>
      <c r="AL8" s="1">
        <f>AVERAGE(AI8:AK8)</f>
        <v>26.400660517730966</v>
      </c>
      <c r="AM8" s="1">
        <f>STDEV(AI8:AK8)</f>
        <v>1.6114618584084814</v>
      </c>
      <c r="AP8" s="66"/>
      <c r="AR8">
        <v>0.05</v>
      </c>
      <c r="AS8" s="7">
        <v>13.988774711539255</v>
      </c>
      <c r="AT8" s="7">
        <v>12.142783836747482</v>
      </c>
      <c r="AU8" s="7">
        <v>13.019007786221268</v>
      </c>
      <c r="AV8" s="1">
        <f>AVERAGE(AS8:AU8)</f>
        <v>13.050188778169336</v>
      </c>
      <c r="AW8" s="1">
        <f>STDEV(AS8:AU8)</f>
        <v>0.92339036606831326</v>
      </c>
    </row>
    <row r="9" spans="1:50">
      <c r="A9" s="10">
        <v>16</v>
      </c>
      <c r="B9" s="10">
        <v>2.9100000000000001E-2</v>
      </c>
      <c r="C9" s="10">
        <v>6.3299999999999995E-2</v>
      </c>
      <c r="D9" s="1">
        <v>0.1226</v>
      </c>
      <c r="E9" s="1">
        <v>0.15410000000000001</v>
      </c>
      <c r="F9" s="1">
        <v>0.24110000000000004</v>
      </c>
      <c r="G9">
        <v>0.32630000000000003</v>
      </c>
      <c r="H9">
        <v>0.45829999999999999</v>
      </c>
      <c r="I9">
        <v>0.52349999999999997</v>
      </c>
      <c r="J9">
        <v>0.16760000000000003</v>
      </c>
      <c r="K9">
        <v>0.15679999999999999</v>
      </c>
      <c r="M9" s="66"/>
      <c r="O9">
        <v>5</v>
      </c>
      <c r="P9" s="10">
        <v>5.6060606060606068E-2</v>
      </c>
      <c r="Q9" s="10">
        <v>4.409090909090909E-2</v>
      </c>
      <c r="R9" s="1">
        <v>4.6818181818181807E-2</v>
      </c>
      <c r="S9" s="1">
        <f t="shared" ref="S9:S16" si="0">AVERAGE(P9:R9)</f>
        <v>4.8989898989898993E-2</v>
      </c>
      <c r="T9" s="1">
        <f t="shared" ref="T9:T16" si="1">STDEV(P9:R9)</f>
        <v>6.2734103956334393E-3</v>
      </c>
      <c r="V9" s="66"/>
      <c r="X9">
        <v>0.1</v>
      </c>
      <c r="Y9" s="10">
        <v>667.08111398170331</v>
      </c>
      <c r="Z9" s="10">
        <v>611.51241256363119</v>
      </c>
      <c r="AA9" s="1">
        <v>689.64936583937435</v>
      </c>
      <c r="AB9" s="1">
        <f t="shared" ref="AB9:AB10" si="2">AVERAGE(Y9:AA9)</f>
        <v>656.08096412823625</v>
      </c>
      <c r="AC9" s="1">
        <f t="shared" ref="AC9:AC10" si="3">STDEV(Y9:AA9)</f>
        <v>40.213161270944191</v>
      </c>
      <c r="AF9" s="66"/>
      <c r="AH9">
        <v>0.1</v>
      </c>
      <c r="AI9" s="7">
        <v>47.695054125844578</v>
      </c>
      <c r="AJ9" s="7">
        <v>46.077285160475761</v>
      </c>
      <c r="AK9" s="7">
        <v>46.58472462946898</v>
      </c>
      <c r="AL9" s="1">
        <f t="shared" ref="AL9:AL10" si="4">AVERAGE(AI9:AK9)</f>
        <v>46.785687971929775</v>
      </c>
      <c r="AM9" s="1">
        <f t="shared" ref="AM9:AM10" si="5">STDEV(AI9:AK9)</f>
        <v>0.82739579711730715</v>
      </c>
      <c r="AP9" s="66"/>
      <c r="AR9">
        <v>0.1</v>
      </c>
      <c r="AS9" s="7">
        <v>13.986379221241542</v>
      </c>
      <c r="AT9" s="7">
        <v>13.27145057339826</v>
      </c>
      <c r="AU9" s="7">
        <v>14.804195395052519</v>
      </c>
      <c r="AV9" s="1">
        <f t="shared" ref="AV9:AV10" si="6">AVERAGE(AS9:AU9)</f>
        <v>14.020675063230774</v>
      </c>
      <c r="AW9" s="1">
        <f t="shared" ref="AW9:AW10" si="7">STDEV(AS9:AU9)</f>
        <v>0.76694773333017863</v>
      </c>
    </row>
    <row r="10" spans="1:50">
      <c r="A10" s="10">
        <v>17</v>
      </c>
      <c r="B10" s="10">
        <v>3.0899999999999997E-2</v>
      </c>
      <c r="C10" s="10">
        <v>6.7199999999999996E-2</v>
      </c>
      <c r="D10" s="1">
        <v>0.12940000000000002</v>
      </c>
      <c r="E10" s="1">
        <v>0.16370000000000001</v>
      </c>
      <c r="F10" s="1">
        <v>0.2555</v>
      </c>
      <c r="G10">
        <v>0.34700000000000003</v>
      </c>
      <c r="H10">
        <v>0.48190000000000005</v>
      </c>
      <c r="I10">
        <v>0.54719999999999991</v>
      </c>
      <c r="J10">
        <v>0.17699999999999999</v>
      </c>
      <c r="K10">
        <v>0.1663</v>
      </c>
      <c r="M10" s="66"/>
      <c r="O10">
        <v>10</v>
      </c>
      <c r="P10" s="10">
        <v>8.2727272727272719E-2</v>
      </c>
      <c r="Q10" s="10">
        <v>7.6060606060606079E-2</v>
      </c>
      <c r="R10" s="1">
        <v>9.696969696969697E-2</v>
      </c>
      <c r="S10" s="1">
        <f t="shared" si="0"/>
        <v>8.525252525252526E-2</v>
      </c>
      <c r="T10" s="1">
        <f t="shared" si="1"/>
        <v>1.0680833108815749E-2</v>
      </c>
      <c r="V10" s="66"/>
      <c r="X10">
        <v>0.2</v>
      </c>
      <c r="Y10" s="10">
        <v>1083.4716321619585</v>
      </c>
      <c r="Z10" s="10">
        <v>1081.2740822468277</v>
      </c>
      <c r="AA10" s="1">
        <v>1087.823988744467</v>
      </c>
      <c r="AB10" s="1">
        <f t="shared" si="2"/>
        <v>1084.1899010510845</v>
      </c>
      <c r="AC10" s="1">
        <f t="shared" si="3"/>
        <v>3.3335043767436439</v>
      </c>
      <c r="AF10" s="66"/>
      <c r="AH10">
        <v>0.2</v>
      </c>
      <c r="AI10" s="7">
        <v>88.124874415464546</v>
      </c>
      <c r="AJ10" s="7">
        <v>85.457592203683447</v>
      </c>
      <c r="AK10" s="7">
        <v>75.124941007066894</v>
      </c>
      <c r="AL10" s="1">
        <f t="shared" si="4"/>
        <v>82.902469208738296</v>
      </c>
      <c r="AM10" s="1">
        <f t="shared" si="5"/>
        <v>6.8662986604987157</v>
      </c>
      <c r="AP10" s="66"/>
      <c r="AR10">
        <v>0.2</v>
      </c>
      <c r="AS10" s="7">
        <v>12.294731077333893</v>
      </c>
      <c r="AT10" s="7">
        <v>12.652756231063364</v>
      </c>
      <c r="AU10" s="7">
        <v>14.480197577022217</v>
      </c>
      <c r="AV10" s="1">
        <f t="shared" si="6"/>
        <v>13.142561628473159</v>
      </c>
      <c r="AW10" s="1">
        <f t="shared" si="7"/>
        <v>1.1721765868732443</v>
      </c>
    </row>
    <row r="11" spans="1:50">
      <c r="A11" s="10">
        <v>18</v>
      </c>
      <c r="B11" s="10">
        <v>3.2600000000000004E-2</v>
      </c>
      <c r="C11" s="10">
        <v>7.1099999999999997E-2</v>
      </c>
      <c r="D11" s="1">
        <v>0.13600000000000001</v>
      </c>
      <c r="E11" s="1">
        <v>0.17309999999999998</v>
      </c>
      <c r="F11" s="1">
        <v>0.26960000000000001</v>
      </c>
      <c r="G11">
        <v>0.3669</v>
      </c>
      <c r="H11">
        <v>0.50409999999999999</v>
      </c>
      <c r="I11">
        <v>0.56950000000000001</v>
      </c>
      <c r="J11">
        <v>0.18609999999999999</v>
      </c>
      <c r="K11">
        <v>0.17570000000000002</v>
      </c>
      <c r="M11" s="66"/>
      <c r="O11">
        <v>20</v>
      </c>
      <c r="P11" s="10">
        <v>0.16803030303030303</v>
      </c>
      <c r="Q11" s="10">
        <v>0.13681818181818181</v>
      </c>
      <c r="R11" s="1">
        <v>0.15439393939393939</v>
      </c>
      <c r="S11" s="1">
        <f t="shared" si="0"/>
        <v>0.15308080808080807</v>
      </c>
      <c r="T11" s="1">
        <f t="shared" si="1"/>
        <v>1.5647439503771256E-2</v>
      </c>
      <c r="V11" s="66"/>
      <c r="Y11" s="10"/>
      <c r="Z11" s="10"/>
      <c r="AA11" s="1"/>
      <c r="AB11" s="1"/>
      <c r="AC11" s="1"/>
      <c r="AF11" s="66"/>
      <c r="AI11" s="7"/>
      <c r="AJ11" s="7"/>
      <c r="AK11" s="7"/>
      <c r="AL11" s="1"/>
      <c r="AM11" s="1"/>
      <c r="AP11" s="66"/>
      <c r="AS11" s="7"/>
      <c r="AT11" s="7"/>
      <c r="AU11" s="7"/>
      <c r="AV11" s="1"/>
      <c r="AW11" s="1"/>
    </row>
    <row r="12" spans="1:50">
      <c r="A12" s="10">
        <v>19</v>
      </c>
      <c r="B12" s="10">
        <v>3.4500000000000003E-2</v>
      </c>
      <c r="C12" s="10">
        <v>7.4999999999999997E-2</v>
      </c>
      <c r="D12" s="1">
        <v>0.1426</v>
      </c>
      <c r="E12" s="1">
        <v>0.18230000000000002</v>
      </c>
      <c r="F12" s="1">
        <v>0.28320000000000001</v>
      </c>
      <c r="G12">
        <v>0.38650000000000001</v>
      </c>
      <c r="H12">
        <v>0.52510000000000001</v>
      </c>
      <c r="I12">
        <v>0.59029999999999994</v>
      </c>
      <c r="J12">
        <v>0.1951</v>
      </c>
      <c r="K12">
        <v>0.185</v>
      </c>
      <c r="M12" s="66"/>
      <c r="O12">
        <v>30</v>
      </c>
      <c r="P12" s="10">
        <v>0.18909090909090909</v>
      </c>
      <c r="Q12" s="10">
        <v>0.16999999999999998</v>
      </c>
      <c r="R12" s="1">
        <v>0.19984848484848489</v>
      </c>
      <c r="S12" s="1">
        <f t="shared" si="0"/>
        <v>0.18631313131313132</v>
      </c>
      <c r="T12" s="1">
        <f t="shared" si="1"/>
        <v>1.5116879604422177E-2</v>
      </c>
      <c r="V12" s="66"/>
      <c r="Y12" s="10"/>
      <c r="Z12" s="10"/>
      <c r="AA12" s="1"/>
      <c r="AB12" s="1"/>
      <c r="AC12" s="1"/>
      <c r="AF12" s="66"/>
      <c r="AI12" s="7"/>
      <c r="AJ12" s="7"/>
      <c r="AK12" s="7"/>
      <c r="AL12" s="1"/>
      <c r="AM12" s="1"/>
      <c r="AP12" s="66"/>
    </row>
    <row r="13" spans="1:50">
      <c r="A13" s="10">
        <v>20</v>
      </c>
      <c r="B13" s="10">
        <v>3.6100000000000007E-2</v>
      </c>
      <c r="C13" s="10">
        <v>7.85E-2</v>
      </c>
      <c r="D13">
        <v>0.1492</v>
      </c>
      <c r="E13" s="1">
        <v>0.1915</v>
      </c>
      <c r="F13" s="1">
        <v>0.29680000000000001</v>
      </c>
      <c r="G13">
        <v>0.40540000000000004</v>
      </c>
      <c r="H13">
        <v>0.54459999999999997</v>
      </c>
      <c r="I13">
        <v>0.6099</v>
      </c>
      <c r="J13">
        <v>0.20379999999999998</v>
      </c>
      <c r="K13">
        <v>0.19380000000000003</v>
      </c>
      <c r="M13" s="66"/>
      <c r="O13">
        <v>50</v>
      </c>
      <c r="P13" s="10">
        <v>0.2377272727272727</v>
      </c>
      <c r="Q13" s="10">
        <v>0.2228787878787879</v>
      </c>
      <c r="R13">
        <v>0.23696969696969691</v>
      </c>
      <c r="S13" s="1">
        <f t="shared" si="0"/>
        <v>0.2325252525252525</v>
      </c>
      <c r="T13" s="1">
        <f t="shared" si="1"/>
        <v>8.3626664640373688E-3</v>
      </c>
      <c r="V13" s="66"/>
      <c r="AF13" s="66"/>
      <c r="AP13" s="66"/>
      <c r="AU13" t="s">
        <v>87</v>
      </c>
      <c r="AV13" s="4">
        <f>AVERAGE(AV8:AV10)</f>
        <v>13.404475156624423</v>
      </c>
      <c r="AW13" s="4">
        <f>STDEV(AV8:AV10)</f>
        <v>0.53563973857861802</v>
      </c>
    </row>
    <row r="14" spans="1:50">
      <c r="A14" s="10">
        <v>21</v>
      </c>
      <c r="B14" s="10">
        <v>3.7600000000000008E-2</v>
      </c>
      <c r="C14" s="10">
        <v>8.2299999999999998E-2</v>
      </c>
      <c r="D14">
        <v>0.15570000000000001</v>
      </c>
      <c r="E14" s="1">
        <v>0.20019999999999999</v>
      </c>
      <c r="F14" s="1">
        <v>0.31</v>
      </c>
      <c r="G14">
        <v>0.4234</v>
      </c>
      <c r="H14">
        <v>0.56340000000000001</v>
      </c>
      <c r="I14">
        <v>0.62809999999999999</v>
      </c>
      <c r="J14">
        <v>0.21240000000000003</v>
      </c>
      <c r="K14">
        <v>0.20240000000000002</v>
      </c>
      <c r="M14" s="66"/>
      <c r="O14">
        <v>100</v>
      </c>
      <c r="P14" s="10">
        <v>0.27363636363636357</v>
      </c>
      <c r="Q14" s="10">
        <v>0.28378787878787881</v>
      </c>
      <c r="R14">
        <v>0.25863636363636366</v>
      </c>
      <c r="S14" s="1">
        <f t="shared" si="0"/>
        <v>0.272020202020202</v>
      </c>
      <c r="T14" s="1">
        <f t="shared" si="1"/>
        <v>1.2653405169415443E-2</v>
      </c>
      <c r="V14" s="66"/>
      <c r="AF14" s="66"/>
      <c r="AP14" s="66"/>
    </row>
    <row r="15" spans="1:50">
      <c r="A15" s="10">
        <v>22</v>
      </c>
      <c r="B15" s="10">
        <v>3.9500000000000007E-2</v>
      </c>
      <c r="C15" s="10">
        <v>8.589999999999999E-2</v>
      </c>
      <c r="D15">
        <v>0.16199999999999998</v>
      </c>
      <c r="E15" s="1">
        <v>0.20880000000000004</v>
      </c>
      <c r="F15" s="1">
        <v>0.32290000000000002</v>
      </c>
      <c r="G15">
        <v>0.44080000000000003</v>
      </c>
      <c r="H15">
        <v>0.58109999999999995</v>
      </c>
      <c r="I15">
        <v>0.64510000000000001</v>
      </c>
      <c r="J15">
        <v>0.22090000000000004</v>
      </c>
      <c r="K15">
        <v>0.21110000000000001</v>
      </c>
      <c r="M15" s="66"/>
      <c r="O15">
        <v>200</v>
      </c>
      <c r="P15" s="10">
        <v>0.29106060606060602</v>
      </c>
      <c r="Q15" s="10">
        <v>0.28121212121212114</v>
      </c>
      <c r="R15">
        <v>0.2962121212121212</v>
      </c>
      <c r="S15" s="1">
        <f t="shared" si="0"/>
        <v>0.28949494949494947</v>
      </c>
      <c r="T15" s="1">
        <f t="shared" si="1"/>
        <v>7.6215786003418053E-3</v>
      </c>
      <c r="V15" s="66"/>
      <c r="Z15" s="63" t="s">
        <v>15</v>
      </c>
      <c r="AA15" s="63"/>
      <c r="AB15" s="63"/>
      <c r="AF15" s="66"/>
      <c r="AJ15" s="63" t="s">
        <v>15</v>
      </c>
      <c r="AK15" s="63"/>
      <c r="AL15" s="63"/>
      <c r="AP15" s="66"/>
      <c r="AT15" s="63" t="s">
        <v>15</v>
      </c>
      <c r="AU15" s="63"/>
      <c r="AV15" s="63"/>
    </row>
    <row r="16" spans="1:50">
      <c r="A16">
        <v>23</v>
      </c>
      <c r="B16">
        <v>4.1099999999999998E-2</v>
      </c>
      <c r="C16">
        <v>8.9399999999999993E-2</v>
      </c>
      <c r="D16">
        <v>0.16799999999999998</v>
      </c>
      <c r="E16">
        <v>0.21710000000000002</v>
      </c>
      <c r="F16">
        <v>0.33560000000000001</v>
      </c>
      <c r="G16">
        <v>0.45790000000000003</v>
      </c>
      <c r="H16">
        <v>0.59789999999999999</v>
      </c>
      <c r="I16">
        <v>0.66109999999999991</v>
      </c>
      <c r="J16">
        <v>0.22889999999999999</v>
      </c>
      <c r="K16">
        <v>0.21960000000000002</v>
      </c>
      <c r="M16" s="66"/>
      <c r="O16">
        <v>500</v>
      </c>
      <c r="P16">
        <v>0.33681818181818179</v>
      </c>
      <c r="Q16">
        <v>0.30075757575757578</v>
      </c>
      <c r="R16">
        <v>0.36439393939393938</v>
      </c>
      <c r="S16" s="1">
        <f t="shared" si="0"/>
        <v>0.333989898989899</v>
      </c>
      <c r="T16" s="1">
        <f t="shared" si="1"/>
        <v>3.1912318656475661E-2</v>
      </c>
      <c r="V16" s="66"/>
      <c r="AF16" s="66"/>
      <c r="AP16" s="66"/>
    </row>
    <row r="17" spans="1:42">
      <c r="A17">
        <v>24</v>
      </c>
      <c r="B17">
        <v>4.2599999999999999E-2</v>
      </c>
      <c r="C17">
        <v>9.2800000000000007E-2</v>
      </c>
      <c r="D17">
        <v>0.17409999999999998</v>
      </c>
      <c r="E17">
        <v>0.22539999999999999</v>
      </c>
      <c r="F17">
        <v>0.34790000000000004</v>
      </c>
      <c r="G17">
        <v>0.47449999999999998</v>
      </c>
      <c r="H17">
        <v>0.61369999999999991</v>
      </c>
      <c r="I17">
        <v>0.67559999999999998</v>
      </c>
      <c r="J17">
        <v>0.23699999999999999</v>
      </c>
      <c r="K17">
        <v>0.22770000000000001</v>
      </c>
      <c r="M17" s="66"/>
      <c r="V17" s="66"/>
      <c r="AF17" s="66"/>
      <c r="AP17" s="66"/>
    </row>
    <row r="18" spans="1:42">
      <c r="A18">
        <v>25</v>
      </c>
      <c r="B18">
        <v>4.41E-2</v>
      </c>
      <c r="C18">
        <v>9.6100000000000005E-2</v>
      </c>
      <c r="D18">
        <v>0.18</v>
      </c>
      <c r="E18">
        <v>0.2334</v>
      </c>
      <c r="F18">
        <v>0.36000000000000004</v>
      </c>
      <c r="G18">
        <v>0.48990000000000006</v>
      </c>
      <c r="H18">
        <v>0.62869999999999993</v>
      </c>
      <c r="I18">
        <v>0.68909999999999993</v>
      </c>
      <c r="J18">
        <v>0.24480000000000002</v>
      </c>
      <c r="K18">
        <v>0.23600000000000004</v>
      </c>
      <c r="M18" s="66"/>
      <c r="V18" s="66"/>
      <c r="AF18" s="66"/>
      <c r="AP18" s="66"/>
    </row>
    <row r="19" spans="1:42">
      <c r="A19">
        <v>26</v>
      </c>
      <c r="B19">
        <v>4.5700000000000005E-2</v>
      </c>
      <c r="C19">
        <v>9.9499999999999991E-2</v>
      </c>
      <c r="D19">
        <v>0.18580000000000002</v>
      </c>
      <c r="E19">
        <v>0.24130000000000001</v>
      </c>
      <c r="F19">
        <v>0.37170000000000003</v>
      </c>
      <c r="G19">
        <v>0.505</v>
      </c>
      <c r="H19">
        <v>0.64259999999999995</v>
      </c>
      <c r="I19">
        <v>0.70119999999999993</v>
      </c>
      <c r="J19">
        <v>0.25240000000000001</v>
      </c>
      <c r="K19">
        <v>0.24370000000000003</v>
      </c>
      <c r="M19" s="66"/>
      <c r="O19" t="s">
        <v>138</v>
      </c>
      <c r="P19">
        <v>0.1</v>
      </c>
      <c r="Q19" t="s">
        <v>29</v>
      </c>
      <c r="V19" s="66"/>
    </row>
    <row r="20" spans="1:42">
      <c r="A20">
        <v>27</v>
      </c>
      <c r="B20">
        <v>4.7200000000000006E-2</v>
      </c>
      <c r="C20">
        <v>0.10260000000000001</v>
      </c>
      <c r="D20">
        <v>0.1915</v>
      </c>
      <c r="E20">
        <v>0.24890000000000001</v>
      </c>
      <c r="F20">
        <v>0.38330000000000003</v>
      </c>
      <c r="G20">
        <v>0.51969999999999994</v>
      </c>
      <c r="H20">
        <v>0.65620000000000001</v>
      </c>
      <c r="I20">
        <v>0.71239999999999992</v>
      </c>
      <c r="J20">
        <v>0.2601</v>
      </c>
      <c r="K20">
        <v>0.25140000000000001</v>
      </c>
      <c r="M20" s="66"/>
      <c r="P20" s="65" t="s">
        <v>139</v>
      </c>
      <c r="Q20" s="65"/>
      <c r="R20" s="65"/>
      <c r="V20" s="66"/>
    </row>
    <row r="21" spans="1:42">
      <c r="A21">
        <v>28</v>
      </c>
      <c r="B21">
        <v>4.8799999999999996E-2</v>
      </c>
      <c r="C21">
        <v>0.10560000000000001</v>
      </c>
      <c r="D21">
        <v>0.19679999999999997</v>
      </c>
      <c r="E21">
        <v>0.25650000000000001</v>
      </c>
      <c r="F21">
        <v>0.39450000000000002</v>
      </c>
      <c r="G21">
        <v>0.53349999999999997</v>
      </c>
      <c r="H21">
        <v>0.66839999999999999</v>
      </c>
      <c r="I21">
        <v>0.72309999999999997</v>
      </c>
      <c r="J21">
        <v>0.26730000000000004</v>
      </c>
      <c r="K21">
        <v>0.25920000000000004</v>
      </c>
      <c r="M21" s="66"/>
      <c r="O21" s="1" t="s">
        <v>76</v>
      </c>
      <c r="P21" s="1" t="s">
        <v>5</v>
      </c>
      <c r="Q21" s="1" t="s">
        <v>6</v>
      </c>
      <c r="R21" s="1" t="s">
        <v>7</v>
      </c>
      <c r="S21" s="1" t="s">
        <v>3</v>
      </c>
      <c r="T21" s="1" t="s">
        <v>4</v>
      </c>
      <c r="V21" s="66"/>
    </row>
    <row r="22" spans="1:42">
      <c r="A22">
        <v>29</v>
      </c>
      <c r="B22">
        <v>5.0200000000000009E-2</v>
      </c>
      <c r="C22">
        <v>0.1087</v>
      </c>
      <c r="D22">
        <v>0.20229999999999998</v>
      </c>
      <c r="E22">
        <v>0.2641</v>
      </c>
      <c r="F22">
        <v>0.40529999999999999</v>
      </c>
      <c r="G22">
        <v>0.54669999999999996</v>
      </c>
      <c r="H22">
        <v>0.67989999999999995</v>
      </c>
      <c r="I22">
        <v>0.73219999999999996</v>
      </c>
      <c r="J22">
        <v>0.27450000000000002</v>
      </c>
      <c r="K22">
        <v>0.26650000000000001</v>
      </c>
      <c r="M22" s="66"/>
      <c r="O22">
        <v>0</v>
      </c>
      <c r="P22" s="10">
        <v>0</v>
      </c>
      <c r="Q22" s="10">
        <v>0</v>
      </c>
      <c r="R22" s="1">
        <v>0</v>
      </c>
      <c r="S22" s="1">
        <f>AVERAGE(P22:R22)</f>
        <v>0</v>
      </c>
      <c r="T22" s="1">
        <f>STDEV(P22:R22)</f>
        <v>0</v>
      </c>
      <c r="V22" s="66"/>
    </row>
    <row r="23" spans="1:42">
      <c r="A23">
        <v>30</v>
      </c>
      <c r="B23">
        <v>5.1699999999999996E-2</v>
      </c>
      <c r="C23">
        <v>0.11170000000000001</v>
      </c>
      <c r="D23">
        <v>0.20760000000000001</v>
      </c>
      <c r="E23">
        <v>0.27100000000000002</v>
      </c>
      <c r="F23">
        <v>0.41570000000000001</v>
      </c>
      <c r="G23">
        <v>0.5595</v>
      </c>
      <c r="H23">
        <v>0.69079999999999997</v>
      </c>
      <c r="I23">
        <v>0.74129999999999996</v>
      </c>
      <c r="J23">
        <v>0.28150000000000003</v>
      </c>
      <c r="K23">
        <v>0.2737</v>
      </c>
      <c r="M23" s="66"/>
      <c r="O23">
        <v>5</v>
      </c>
      <c r="P23" s="10">
        <v>4.4848484848484846E-2</v>
      </c>
      <c r="Q23" s="10">
        <v>4.5909090909090913E-2</v>
      </c>
      <c r="R23" s="1">
        <v>5.5757575757575749E-2</v>
      </c>
      <c r="S23" s="1">
        <f t="shared" ref="S23:S30" si="8">AVERAGE(P23:R23)</f>
        <v>4.8838383838383841E-2</v>
      </c>
      <c r="T23" s="1">
        <f t="shared" ref="T23:T30" si="9">STDEV(P23:R23)</f>
        <v>6.0156158383748689E-3</v>
      </c>
      <c r="V23" s="66"/>
    </row>
    <row r="24" spans="1:42">
      <c r="A24">
        <v>31</v>
      </c>
      <c r="B24">
        <v>5.2900000000000003E-2</v>
      </c>
      <c r="C24">
        <v>0.11470000000000001</v>
      </c>
      <c r="D24">
        <v>0.2127</v>
      </c>
      <c r="E24">
        <v>0.2782</v>
      </c>
      <c r="F24">
        <v>0.42610000000000003</v>
      </c>
      <c r="G24">
        <v>0.57169999999999999</v>
      </c>
      <c r="H24">
        <v>0.70079999999999998</v>
      </c>
      <c r="I24">
        <v>0.74909999999999999</v>
      </c>
      <c r="J24">
        <v>0.28839999999999999</v>
      </c>
      <c r="K24">
        <v>0.28079999999999999</v>
      </c>
      <c r="M24" s="66"/>
      <c r="O24">
        <v>10</v>
      </c>
      <c r="P24" s="10">
        <v>0.11439393939393938</v>
      </c>
      <c r="Q24" s="10">
        <v>9.454545454545453E-2</v>
      </c>
      <c r="R24" s="1">
        <v>0.10287878787878788</v>
      </c>
      <c r="S24" s="1">
        <f t="shared" si="8"/>
        <v>0.10393939393939393</v>
      </c>
      <c r="T24" s="1">
        <f t="shared" si="9"/>
        <v>9.9666569925416261E-3</v>
      </c>
      <c r="V24" s="66"/>
    </row>
    <row r="25" spans="1:42">
      <c r="A25">
        <v>32</v>
      </c>
      <c r="B25">
        <v>5.4199999999999998E-2</v>
      </c>
      <c r="C25">
        <v>0.1176</v>
      </c>
      <c r="D25">
        <v>0.21779999999999999</v>
      </c>
      <c r="E25">
        <v>0.28520000000000001</v>
      </c>
      <c r="F25">
        <v>0.43620000000000003</v>
      </c>
      <c r="G25">
        <v>0.58329999999999993</v>
      </c>
      <c r="H25">
        <v>0.70979999999999999</v>
      </c>
      <c r="I25">
        <v>0.75609999999999999</v>
      </c>
      <c r="J25">
        <v>0.29530000000000001</v>
      </c>
      <c r="K25">
        <v>0.28789999999999999</v>
      </c>
      <c r="M25" s="66"/>
      <c r="O25">
        <v>20</v>
      </c>
      <c r="P25" s="10">
        <v>0.17454545454545456</v>
      </c>
      <c r="Q25" s="10">
        <v>0.16454545454545452</v>
      </c>
      <c r="R25" s="1">
        <v>0.17499999999999999</v>
      </c>
      <c r="S25" s="1">
        <f t="shared" si="8"/>
        <v>0.17136363636363638</v>
      </c>
      <c r="T25" s="1">
        <f t="shared" si="9"/>
        <v>5.9090909090909229E-3</v>
      </c>
      <c r="V25" s="66"/>
    </row>
    <row r="26" spans="1:42">
      <c r="A26">
        <v>33</v>
      </c>
      <c r="B26">
        <v>5.5599999999999997E-2</v>
      </c>
      <c r="C26">
        <v>0.12039999999999999</v>
      </c>
      <c r="D26">
        <v>0.2228</v>
      </c>
      <c r="E26">
        <v>0.2918</v>
      </c>
      <c r="F26">
        <v>0.44580000000000003</v>
      </c>
      <c r="G26">
        <v>0.59459999999999991</v>
      </c>
      <c r="H26">
        <v>0.71839999999999993</v>
      </c>
      <c r="I26">
        <v>0.7631</v>
      </c>
      <c r="J26">
        <v>0.30199999999999999</v>
      </c>
      <c r="K26">
        <v>0.29470000000000002</v>
      </c>
      <c r="M26" s="66"/>
      <c r="O26">
        <v>30</v>
      </c>
      <c r="P26" s="10">
        <v>0.2583333333333333</v>
      </c>
      <c r="Q26" s="10">
        <v>0.2359090909090909</v>
      </c>
      <c r="R26" s="1">
        <v>0.27318181818181819</v>
      </c>
      <c r="S26" s="1">
        <f t="shared" si="8"/>
        <v>0.25580808080808076</v>
      </c>
      <c r="T26" s="1">
        <f t="shared" si="9"/>
        <v>1.8764240587457778E-2</v>
      </c>
      <c r="V26" s="66"/>
    </row>
    <row r="27" spans="1:42">
      <c r="A27">
        <v>34</v>
      </c>
      <c r="B27">
        <v>5.7099999999999998E-2</v>
      </c>
      <c r="C27">
        <v>0.12319999999999999</v>
      </c>
      <c r="D27">
        <v>0.22770000000000001</v>
      </c>
      <c r="E27">
        <v>0.29860000000000003</v>
      </c>
      <c r="F27">
        <v>0.45519999999999999</v>
      </c>
      <c r="G27">
        <v>0.60539999999999994</v>
      </c>
      <c r="H27">
        <v>0.72670000000000001</v>
      </c>
      <c r="I27">
        <v>0.76919999999999999</v>
      </c>
      <c r="J27">
        <v>0.3085</v>
      </c>
      <c r="K27">
        <v>0.30160000000000003</v>
      </c>
      <c r="M27" s="66"/>
      <c r="O27">
        <v>50</v>
      </c>
      <c r="P27" s="10">
        <v>0.34242424242424246</v>
      </c>
      <c r="Q27" s="10">
        <v>0.3384848484848485</v>
      </c>
      <c r="R27">
        <v>0.36575757575757573</v>
      </c>
      <c r="S27" s="1">
        <f t="shared" si="8"/>
        <v>0.34888888888888886</v>
      </c>
      <c r="T27" s="1">
        <f t="shared" si="9"/>
        <v>1.4740900707140967E-2</v>
      </c>
      <c r="V27" s="66"/>
    </row>
    <row r="28" spans="1:42">
      <c r="A28">
        <v>35</v>
      </c>
      <c r="B28">
        <v>5.8300000000000005E-2</v>
      </c>
      <c r="C28">
        <v>0.126</v>
      </c>
      <c r="D28">
        <v>0.23250000000000004</v>
      </c>
      <c r="E28">
        <v>0.30520000000000003</v>
      </c>
      <c r="F28">
        <v>0.46449999999999997</v>
      </c>
      <c r="G28">
        <v>0.6159</v>
      </c>
      <c r="H28">
        <v>0.73380000000000001</v>
      </c>
      <c r="I28">
        <v>0.77429999999999999</v>
      </c>
      <c r="J28">
        <v>0.31490000000000001</v>
      </c>
      <c r="K28">
        <v>0.30810000000000004</v>
      </c>
      <c r="M28" s="66"/>
      <c r="O28">
        <v>100</v>
      </c>
      <c r="P28" s="10">
        <v>0.48969696969696974</v>
      </c>
      <c r="Q28" s="10">
        <v>0.44121212121212122</v>
      </c>
      <c r="R28">
        <v>0.50318181818181817</v>
      </c>
      <c r="S28" s="1">
        <f t="shared" si="8"/>
        <v>0.47803030303030303</v>
      </c>
      <c r="T28" s="1">
        <f t="shared" si="9"/>
        <v>3.2590553369992822E-2</v>
      </c>
      <c r="V28" s="66"/>
    </row>
    <row r="29" spans="1:42">
      <c r="A29">
        <v>36</v>
      </c>
      <c r="B29">
        <v>5.96E-2</v>
      </c>
      <c r="C29">
        <v>0.12869999999999998</v>
      </c>
      <c r="D29">
        <v>0.23699999999999999</v>
      </c>
      <c r="E29">
        <v>0.31159999999999999</v>
      </c>
      <c r="F29">
        <v>0.4733</v>
      </c>
      <c r="G29">
        <v>0.62569999999999992</v>
      </c>
      <c r="H29">
        <v>0.7409</v>
      </c>
      <c r="I29">
        <v>0.77929999999999999</v>
      </c>
      <c r="J29">
        <v>0.32120000000000004</v>
      </c>
      <c r="K29">
        <v>0.31459999999999999</v>
      </c>
      <c r="M29" s="66"/>
      <c r="O29">
        <v>200</v>
      </c>
      <c r="P29" s="10">
        <v>0.53</v>
      </c>
      <c r="Q29" s="10">
        <v>0.49909090909090914</v>
      </c>
      <c r="R29">
        <v>0.57939393939393935</v>
      </c>
      <c r="S29" s="1">
        <f t="shared" si="8"/>
        <v>0.53616161616161617</v>
      </c>
      <c r="T29" s="1">
        <f t="shared" si="9"/>
        <v>4.0504546710889926E-2</v>
      </c>
      <c r="V29" s="66"/>
    </row>
    <row r="30" spans="1:42">
      <c r="A30">
        <v>37</v>
      </c>
      <c r="B30">
        <v>6.0700000000000004E-2</v>
      </c>
      <c r="C30">
        <v>0.13130000000000003</v>
      </c>
      <c r="D30">
        <v>0.24170000000000003</v>
      </c>
      <c r="E30">
        <v>0.31780000000000003</v>
      </c>
      <c r="F30">
        <v>0.48230000000000001</v>
      </c>
      <c r="G30">
        <v>0.63529999999999998</v>
      </c>
      <c r="H30">
        <v>0.74719999999999998</v>
      </c>
      <c r="I30">
        <v>0.78359999999999996</v>
      </c>
      <c r="J30">
        <v>0.32719999999999999</v>
      </c>
      <c r="K30">
        <v>0.32100000000000001</v>
      </c>
      <c r="M30" s="66"/>
      <c r="O30">
        <v>500</v>
      </c>
      <c r="P30">
        <v>0.59696969696969693</v>
      </c>
      <c r="Q30">
        <v>0.54303030303030297</v>
      </c>
      <c r="R30">
        <v>0.5978787878787879</v>
      </c>
      <c r="S30" s="1">
        <f t="shared" si="8"/>
        <v>0.5792929292929293</v>
      </c>
      <c r="T30" s="1">
        <f t="shared" si="9"/>
        <v>3.1407644915966454E-2</v>
      </c>
      <c r="V30" s="66"/>
    </row>
    <row r="31" spans="1:42">
      <c r="A31">
        <v>38</v>
      </c>
      <c r="B31">
        <v>6.2100000000000002E-2</v>
      </c>
      <c r="C31">
        <v>0.13400000000000001</v>
      </c>
      <c r="D31">
        <v>0.24590000000000001</v>
      </c>
      <c r="E31">
        <v>0.32400000000000001</v>
      </c>
      <c r="F31">
        <v>0.49049999999999999</v>
      </c>
      <c r="G31">
        <v>0.64429999999999998</v>
      </c>
      <c r="H31">
        <v>0.75319999999999998</v>
      </c>
      <c r="I31">
        <v>0.78789999999999993</v>
      </c>
      <c r="J31">
        <v>0.33340000000000003</v>
      </c>
      <c r="K31">
        <v>0.3271</v>
      </c>
      <c r="M31" s="66"/>
      <c r="V31" s="66"/>
    </row>
    <row r="32" spans="1:42">
      <c r="A32">
        <v>39</v>
      </c>
      <c r="B32">
        <v>6.3299999999999995E-2</v>
      </c>
      <c r="C32">
        <v>0.13640000000000002</v>
      </c>
      <c r="D32">
        <v>0.25040000000000001</v>
      </c>
      <c r="E32">
        <v>0.3301</v>
      </c>
      <c r="F32">
        <v>0.49879999999999997</v>
      </c>
      <c r="G32">
        <v>0.65299999999999991</v>
      </c>
      <c r="H32">
        <v>0.75849999999999995</v>
      </c>
      <c r="I32">
        <v>0.79149999999999998</v>
      </c>
      <c r="J32">
        <v>0.33929999999999999</v>
      </c>
      <c r="K32">
        <v>0.33330000000000004</v>
      </c>
      <c r="M32" s="66"/>
      <c r="V32" s="66"/>
    </row>
    <row r="33" spans="1:22">
      <c r="A33">
        <v>40</v>
      </c>
      <c r="B33">
        <v>6.4399999999999999E-2</v>
      </c>
      <c r="C33">
        <v>0.13900000000000001</v>
      </c>
      <c r="D33">
        <v>0.25470000000000004</v>
      </c>
      <c r="E33">
        <v>0.3362</v>
      </c>
      <c r="F33">
        <v>0.50649999999999995</v>
      </c>
      <c r="G33">
        <v>0.66109999999999991</v>
      </c>
      <c r="H33">
        <v>0.76359999999999995</v>
      </c>
      <c r="I33">
        <v>0.79519999999999991</v>
      </c>
      <c r="J33">
        <v>0.3453</v>
      </c>
      <c r="K33">
        <v>0.33929999999999999</v>
      </c>
      <c r="M33" s="66"/>
      <c r="O33" t="s">
        <v>138</v>
      </c>
      <c r="P33">
        <v>0.2</v>
      </c>
      <c r="Q33" t="s">
        <v>29</v>
      </c>
      <c r="V33" s="66"/>
    </row>
    <row r="34" spans="1:22">
      <c r="A34">
        <v>41</v>
      </c>
      <c r="B34">
        <v>6.5600000000000006E-2</v>
      </c>
      <c r="C34">
        <v>0.14140000000000003</v>
      </c>
      <c r="D34">
        <v>0.2591</v>
      </c>
      <c r="E34">
        <v>0.34200000000000003</v>
      </c>
      <c r="F34">
        <v>0.51429999999999998</v>
      </c>
      <c r="G34">
        <v>0.66919999999999991</v>
      </c>
      <c r="H34">
        <v>0.76819999999999999</v>
      </c>
      <c r="I34">
        <v>0.79809999999999992</v>
      </c>
      <c r="J34">
        <v>0.35089999999999999</v>
      </c>
      <c r="K34">
        <v>0.34510000000000002</v>
      </c>
      <c r="M34" s="66"/>
      <c r="P34" s="65" t="s">
        <v>139</v>
      </c>
      <c r="Q34" s="65"/>
      <c r="R34" s="65"/>
      <c r="V34" s="66"/>
    </row>
    <row r="35" spans="1:22">
      <c r="A35">
        <v>42</v>
      </c>
      <c r="B35">
        <v>6.6799999999999998E-2</v>
      </c>
      <c r="C35">
        <v>0.14379999999999998</v>
      </c>
      <c r="D35">
        <v>0.2631</v>
      </c>
      <c r="E35">
        <v>0.34760000000000002</v>
      </c>
      <c r="F35">
        <v>0.52169999999999994</v>
      </c>
      <c r="G35">
        <v>0.6764</v>
      </c>
      <c r="H35">
        <v>0.77259999999999995</v>
      </c>
      <c r="I35">
        <v>0.80069999999999997</v>
      </c>
      <c r="J35">
        <v>0.35660000000000003</v>
      </c>
      <c r="K35">
        <v>0.35100000000000003</v>
      </c>
      <c r="M35" s="66"/>
      <c r="O35" s="1" t="s">
        <v>76</v>
      </c>
      <c r="P35" s="1" t="s">
        <v>5</v>
      </c>
      <c r="Q35" s="1" t="s">
        <v>6</v>
      </c>
      <c r="R35" s="1" t="s">
        <v>7</v>
      </c>
      <c r="S35" s="1" t="s">
        <v>3</v>
      </c>
      <c r="T35" s="1" t="s">
        <v>4</v>
      </c>
      <c r="V35" s="66"/>
    </row>
    <row r="36" spans="1:22">
      <c r="A36">
        <v>43</v>
      </c>
      <c r="B36">
        <v>6.7900000000000002E-2</v>
      </c>
      <c r="C36">
        <v>0.1462</v>
      </c>
      <c r="D36">
        <v>0.2671</v>
      </c>
      <c r="E36">
        <v>0.35320000000000001</v>
      </c>
      <c r="F36">
        <v>0.52889999999999993</v>
      </c>
      <c r="G36">
        <v>0.68399999999999994</v>
      </c>
      <c r="H36">
        <v>0.7762</v>
      </c>
      <c r="I36">
        <v>0.8034</v>
      </c>
      <c r="J36">
        <v>0.36210000000000003</v>
      </c>
      <c r="K36">
        <v>0.35660000000000003</v>
      </c>
      <c r="M36" s="66"/>
      <c r="O36">
        <v>0</v>
      </c>
      <c r="P36" s="10">
        <v>0</v>
      </c>
      <c r="Q36" s="10">
        <v>0</v>
      </c>
      <c r="R36" s="1">
        <v>0</v>
      </c>
      <c r="S36" s="1">
        <f>AVERAGE(P36:R36)</f>
        <v>0</v>
      </c>
      <c r="T36" s="1">
        <f>STDEV(P36:R36)</f>
        <v>0</v>
      </c>
      <c r="V36" s="66"/>
    </row>
    <row r="37" spans="1:22">
      <c r="A37">
        <v>44</v>
      </c>
      <c r="B37">
        <v>6.9000000000000006E-2</v>
      </c>
      <c r="C37">
        <v>0.14839999999999998</v>
      </c>
      <c r="D37">
        <v>0.27100000000000002</v>
      </c>
      <c r="E37">
        <v>0.35880000000000001</v>
      </c>
      <c r="F37">
        <v>0.53579999999999994</v>
      </c>
      <c r="G37">
        <v>0.69079999999999997</v>
      </c>
      <c r="H37">
        <v>0.7800999999999999</v>
      </c>
      <c r="I37">
        <v>0.80599999999999994</v>
      </c>
      <c r="J37">
        <v>0.3674</v>
      </c>
      <c r="K37">
        <v>0.36220000000000002</v>
      </c>
      <c r="M37" s="66"/>
      <c r="O37">
        <v>5</v>
      </c>
      <c r="P37" s="10">
        <v>4.3939393939393931E-2</v>
      </c>
      <c r="Q37" s="10">
        <v>4.3939393939393931E-2</v>
      </c>
      <c r="R37" s="1">
        <v>5.4696969696969709E-2</v>
      </c>
      <c r="S37" s="1">
        <f t="shared" ref="S37:S44" si="10">AVERAGE(P37:R37)</f>
        <v>4.7525252525252526E-2</v>
      </c>
      <c r="T37" s="1">
        <f t="shared" ref="T37:T44" si="11">STDEV(P37:R37)</f>
        <v>6.2108892594641679E-3</v>
      </c>
      <c r="V37" s="66"/>
    </row>
    <row r="38" spans="1:22">
      <c r="A38">
        <v>45</v>
      </c>
      <c r="B38">
        <v>7.0000000000000007E-2</v>
      </c>
      <c r="C38">
        <v>0.15060000000000001</v>
      </c>
      <c r="D38">
        <v>0.27490000000000003</v>
      </c>
      <c r="E38">
        <v>0.36420000000000002</v>
      </c>
      <c r="F38">
        <v>0.54289999999999994</v>
      </c>
      <c r="G38">
        <v>0.69729999999999992</v>
      </c>
      <c r="H38">
        <v>0.78359999999999996</v>
      </c>
      <c r="I38">
        <v>0.80789999999999995</v>
      </c>
      <c r="J38">
        <v>0.37260000000000004</v>
      </c>
      <c r="K38">
        <v>0.36749999999999999</v>
      </c>
      <c r="M38" s="66"/>
      <c r="O38">
        <v>10</v>
      </c>
      <c r="P38" s="10">
        <v>9.9090909090909091E-2</v>
      </c>
      <c r="Q38" s="10">
        <v>9.3787878787878781E-2</v>
      </c>
      <c r="R38" s="1">
        <v>0.11893939393939394</v>
      </c>
      <c r="S38" s="1">
        <f t="shared" si="10"/>
        <v>0.10393939393939394</v>
      </c>
      <c r="T38" s="1">
        <f t="shared" si="11"/>
        <v>1.3258225092323333E-2</v>
      </c>
      <c r="V38" s="66"/>
    </row>
    <row r="39" spans="1:22">
      <c r="A39">
        <v>46</v>
      </c>
      <c r="B39">
        <v>7.1099999999999997E-2</v>
      </c>
      <c r="C39">
        <v>0.15279999999999999</v>
      </c>
      <c r="D39">
        <v>0.2787</v>
      </c>
      <c r="E39">
        <v>0.36930000000000002</v>
      </c>
      <c r="F39">
        <v>0.5494</v>
      </c>
      <c r="G39">
        <v>0.70329999999999993</v>
      </c>
      <c r="H39">
        <v>0.78649999999999998</v>
      </c>
      <c r="I39">
        <v>0.80989999999999995</v>
      </c>
      <c r="J39">
        <v>0.37790000000000001</v>
      </c>
      <c r="K39">
        <v>0.37280000000000002</v>
      </c>
      <c r="M39" s="66"/>
      <c r="O39">
        <v>20</v>
      </c>
      <c r="P39" s="10">
        <v>0.19227272727272729</v>
      </c>
      <c r="Q39" s="10">
        <v>0.18333333333333335</v>
      </c>
      <c r="R39" s="1">
        <v>0.22606060606060602</v>
      </c>
      <c r="S39" s="1">
        <f t="shared" si="10"/>
        <v>0.20055555555555551</v>
      </c>
      <c r="T39" s="1">
        <f t="shared" si="11"/>
        <v>2.2535724793087963E-2</v>
      </c>
      <c r="V39" s="66"/>
    </row>
    <row r="40" spans="1:22">
      <c r="A40">
        <v>47</v>
      </c>
      <c r="B40">
        <v>7.2099999999999997E-2</v>
      </c>
      <c r="C40">
        <v>0.15500000000000003</v>
      </c>
      <c r="D40">
        <v>0.28240000000000004</v>
      </c>
      <c r="E40">
        <v>0.37459999999999999</v>
      </c>
      <c r="F40">
        <v>0.55579999999999996</v>
      </c>
      <c r="G40">
        <v>0.70919999999999994</v>
      </c>
      <c r="H40">
        <v>0.78939999999999999</v>
      </c>
      <c r="I40">
        <v>0.81129999999999991</v>
      </c>
      <c r="J40">
        <v>0.38290000000000002</v>
      </c>
      <c r="K40">
        <v>0.37820000000000004</v>
      </c>
      <c r="M40" s="66"/>
      <c r="O40">
        <v>30</v>
      </c>
      <c r="P40" s="10">
        <v>0.2818181818181818</v>
      </c>
      <c r="Q40" s="10">
        <v>0.28151515151515155</v>
      </c>
      <c r="R40" s="1">
        <v>0.29015151515151516</v>
      </c>
      <c r="S40" s="1">
        <f t="shared" si="10"/>
        <v>0.28449494949494952</v>
      </c>
      <c r="T40" s="1">
        <f t="shared" si="11"/>
        <v>4.9010721389729809E-3</v>
      </c>
      <c r="V40" s="66"/>
    </row>
    <row r="41" spans="1:22">
      <c r="A41">
        <v>48</v>
      </c>
      <c r="B41">
        <v>7.3300000000000004E-2</v>
      </c>
      <c r="C41">
        <v>0.15700000000000003</v>
      </c>
      <c r="D41">
        <v>0.28610000000000002</v>
      </c>
      <c r="E41">
        <v>0.37959999999999999</v>
      </c>
      <c r="F41">
        <v>0.56229999999999991</v>
      </c>
      <c r="G41">
        <v>0.71449999999999991</v>
      </c>
      <c r="H41">
        <v>0.79189999999999994</v>
      </c>
      <c r="I41">
        <v>0.81279999999999997</v>
      </c>
      <c r="J41">
        <v>0.38769999999999999</v>
      </c>
      <c r="K41">
        <v>0.38330000000000003</v>
      </c>
      <c r="M41" s="66"/>
      <c r="O41">
        <v>50</v>
      </c>
      <c r="P41" s="10">
        <v>0.41696969696969699</v>
      </c>
      <c r="Q41" s="10">
        <v>0.42363636363636364</v>
      </c>
      <c r="R41">
        <v>0.44969696969696971</v>
      </c>
      <c r="S41" s="1">
        <f t="shared" si="10"/>
        <v>0.43010101010101009</v>
      </c>
      <c r="T41" s="1">
        <f t="shared" si="11"/>
        <v>1.7294864424908674E-2</v>
      </c>
      <c r="V41" s="66"/>
    </row>
    <row r="42" spans="1:22">
      <c r="A42">
        <v>49</v>
      </c>
      <c r="B42">
        <v>7.4099999999999999E-2</v>
      </c>
      <c r="C42">
        <v>0.15920000000000001</v>
      </c>
      <c r="D42">
        <v>0.28970000000000001</v>
      </c>
      <c r="E42">
        <v>0.3846</v>
      </c>
      <c r="F42">
        <v>0.56839999999999991</v>
      </c>
      <c r="G42">
        <v>0.71989999999999998</v>
      </c>
      <c r="H42">
        <v>0.79449999999999998</v>
      </c>
      <c r="I42">
        <v>0.81429999999999991</v>
      </c>
      <c r="J42">
        <v>0.3926</v>
      </c>
      <c r="K42">
        <v>0.38819999999999999</v>
      </c>
      <c r="M42" s="66"/>
      <c r="O42">
        <v>100</v>
      </c>
      <c r="P42" s="10">
        <v>0.54196969696969699</v>
      </c>
      <c r="Q42" s="10">
        <v>0.58045454545454533</v>
      </c>
      <c r="R42">
        <v>0.61424242424242426</v>
      </c>
      <c r="S42" s="1">
        <f t="shared" si="10"/>
        <v>0.5788888888888889</v>
      </c>
      <c r="T42" s="1">
        <f t="shared" si="11"/>
        <v>3.6161792505636267E-2</v>
      </c>
      <c r="V42" s="66"/>
    </row>
    <row r="43" spans="1:22">
      <c r="A43">
        <v>50</v>
      </c>
      <c r="B43">
        <v>7.51E-2</v>
      </c>
      <c r="C43">
        <v>0.16120000000000001</v>
      </c>
      <c r="D43">
        <v>0.29330000000000001</v>
      </c>
      <c r="E43">
        <v>0.38940000000000002</v>
      </c>
      <c r="F43">
        <v>0.57399999999999995</v>
      </c>
      <c r="G43">
        <v>0.72529999999999994</v>
      </c>
      <c r="H43">
        <v>0.79669999999999996</v>
      </c>
      <c r="I43">
        <v>0.81509999999999994</v>
      </c>
      <c r="J43">
        <v>0.39740000000000003</v>
      </c>
      <c r="K43">
        <v>0.39319999999999999</v>
      </c>
      <c r="M43" s="66"/>
      <c r="O43">
        <v>200</v>
      </c>
      <c r="P43" s="10">
        <v>0.77833333333333321</v>
      </c>
      <c r="Q43" s="10">
        <v>0.76621212121212101</v>
      </c>
      <c r="R43">
        <v>0.82515151515151497</v>
      </c>
      <c r="S43" s="1">
        <f t="shared" si="10"/>
        <v>0.78989898989898977</v>
      </c>
      <c r="T43" s="1">
        <f t="shared" si="11"/>
        <v>3.1125332903148242E-2</v>
      </c>
      <c r="V43" s="66"/>
    </row>
    <row r="44" spans="1:22">
      <c r="A44">
        <v>51</v>
      </c>
      <c r="B44">
        <v>7.6200000000000004E-2</v>
      </c>
      <c r="C44">
        <v>0.1633</v>
      </c>
      <c r="D44">
        <v>0.29670000000000002</v>
      </c>
      <c r="E44">
        <v>0.39410000000000001</v>
      </c>
      <c r="F44">
        <v>0.57979999999999998</v>
      </c>
      <c r="G44">
        <v>0.73</v>
      </c>
      <c r="H44">
        <v>0.79849999999999999</v>
      </c>
      <c r="I44">
        <v>0.81659999999999999</v>
      </c>
      <c r="J44">
        <v>0.40190000000000003</v>
      </c>
      <c r="K44">
        <v>0.39810000000000001</v>
      </c>
      <c r="M44" s="66"/>
      <c r="O44">
        <v>500</v>
      </c>
      <c r="P44">
        <v>0.91242424242424236</v>
      </c>
      <c r="Q44">
        <v>0.91545454545454541</v>
      </c>
      <c r="R44">
        <v>0.92409090909090907</v>
      </c>
      <c r="S44" s="1">
        <f t="shared" si="10"/>
        <v>0.91732323232323232</v>
      </c>
      <c r="T44" s="1">
        <f t="shared" si="11"/>
        <v>6.0536576330083381E-3</v>
      </c>
      <c r="V44" s="66"/>
    </row>
    <row r="45" spans="1:22">
      <c r="A45">
        <v>52</v>
      </c>
      <c r="B45">
        <v>7.7100000000000002E-2</v>
      </c>
      <c r="C45">
        <v>0.16510000000000002</v>
      </c>
      <c r="D45">
        <v>0.30010000000000003</v>
      </c>
      <c r="E45">
        <v>0.39879999999999999</v>
      </c>
      <c r="F45">
        <v>0.58539999999999992</v>
      </c>
      <c r="G45">
        <v>0.73439999999999994</v>
      </c>
      <c r="H45">
        <v>0.80030000000000001</v>
      </c>
      <c r="I45">
        <v>0.81729999999999992</v>
      </c>
      <c r="J45">
        <v>0.40670000000000001</v>
      </c>
      <c r="K45">
        <v>0.40260000000000001</v>
      </c>
      <c r="M45" s="66"/>
      <c r="V45" s="66"/>
    </row>
    <row r="46" spans="1:22">
      <c r="A46">
        <v>53</v>
      </c>
      <c r="B46">
        <v>7.7899999999999997E-2</v>
      </c>
      <c r="C46">
        <v>0.16699999999999998</v>
      </c>
      <c r="D46">
        <v>0.30330000000000001</v>
      </c>
      <c r="E46">
        <v>0.4032</v>
      </c>
      <c r="F46">
        <v>0.5907</v>
      </c>
      <c r="G46">
        <v>0.7389</v>
      </c>
      <c r="H46">
        <v>0.80230000000000001</v>
      </c>
      <c r="I46">
        <v>0.81850000000000001</v>
      </c>
      <c r="J46">
        <v>0.41070000000000001</v>
      </c>
      <c r="K46">
        <v>0.40710000000000002</v>
      </c>
      <c r="M46" s="66"/>
      <c r="V46" s="66"/>
    </row>
    <row r="47" spans="1:22">
      <c r="A47">
        <v>54</v>
      </c>
      <c r="B47">
        <v>7.9000000000000001E-2</v>
      </c>
      <c r="C47">
        <v>0.16899999999999998</v>
      </c>
      <c r="D47">
        <v>0.30670000000000003</v>
      </c>
      <c r="E47">
        <v>0.40760000000000002</v>
      </c>
      <c r="F47">
        <v>0.59599999999999997</v>
      </c>
      <c r="G47">
        <v>0.74299999999999999</v>
      </c>
      <c r="H47">
        <v>0.80409999999999993</v>
      </c>
      <c r="I47">
        <v>0.81929999999999992</v>
      </c>
      <c r="J47">
        <v>0.41500000000000004</v>
      </c>
      <c r="K47">
        <v>0.41170000000000001</v>
      </c>
      <c r="M47" s="66"/>
      <c r="R47" s="63" t="s">
        <v>15</v>
      </c>
      <c r="S47" s="63"/>
      <c r="T47" s="63"/>
      <c r="V47" s="66"/>
    </row>
    <row r="48" spans="1:22">
      <c r="A48">
        <v>55</v>
      </c>
      <c r="B48">
        <v>7.9799999999999996E-2</v>
      </c>
      <c r="C48">
        <v>0.17070000000000002</v>
      </c>
      <c r="D48">
        <v>0.30970000000000003</v>
      </c>
      <c r="E48">
        <v>0.41189999999999999</v>
      </c>
      <c r="F48">
        <v>0.60109999999999997</v>
      </c>
      <c r="G48">
        <v>0.74690000000000001</v>
      </c>
      <c r="H48">
        <v>0.80559999999999998</v>
      </c>
      <c r="I48">
        <v>0.82009999999999994</v>
      </c>
      <c r="J48">
        <v>0.41920000000000002</v>
      </c>
      <c r="K48">
        <v>0.41610000000000003</v>
      </c>
      <c r="M48" s="66"/>
      <c r="V48" s="66"/>
    </row>
    <row r="49" spans="1:22">
      <c r="A49">
        <v>56</v>
      </c>
      <c r="B49">
        <v>8.0599999999999991E-2</v>
      </c>
      <c r="C49">
        <v>0.1724</v>
      </c>
      <c r="D49">
        <v>0.31280000000000002</v>
      </c>
      <c r="E49">
        <v>0.4163</v>
      </c>
      <c r="F49">
        <v>0.60580000000000001</v>
      </c>
      <c r="G49">
        <v>0.75090000000000001</v>
      </c>
      <c r="H49">
        <v>0.80669999999999997</v>
      </c>
      <c r="I49">
        <v>0.82079999999999997</v>
      </c>
      <c r="J49">
        <v>0.42350000000000004</v>
      </c>
      <c r="K49">
        <v>0.42030000000000001</v>
      </c>
      <c r="M49" s="66"/>
      <c r="V49" s="66"/>
    </row>
    <row r="50" spans="1:22">
      <c r="A50">
        <v>57</v>
      </c>
      <c r="B50">
        <v>8.1599999999999992E-2</v>
      </c>
      <c r="C50">
        <v>0.17420000000000002</v>
      </c>
      <c r="D50">
        <v>0.31609999999999999</v>
      </c>
      <c r="E50">
        <v>0.42050000000000004</v>
      </c>
      <c r="F50">
        <v>0.61049999999999993</v>
      </c>
      <c r="G50">
        <v>0.75419999999999998</v>
      </c>
      <c r="H50">
        <v>0.80809999999999993</v>
      </c>
      <c r="I50">
        <v>0.82109999999999994</v>
      </c>
      <c r="J50">
        <v>0.42770000000000002</v>
      </c>
      <c r="K50">
        <v>0.42449999999999999</v>
      </c>
      <c r="M50" s="66"/>
      <c r="V50" s="66"/>
    </row>
    <row r="51" spans="1:22">
      <c r="A51">
        <v>58</v>
      </c>
      <c r="B51">
        <v>8.2299999999999998E-2</v>
      </c>
      <c r="C51">
        <v>0.17580000000000001</v>
      </c>
      <c r="D51">
        <v>0.31900000000000001</v>
      </c>
      <c r="E51">
        <v>0.42470000000000002</v>
      </c>
      <c r="F51">
        <v>0.61529999999999996</v>
      </c>
      <c r="G51">
        <v>0.75789999999999991</v>
      </c>
      <c r="H51">
        <v>0.80940000000000001</v>
      </c>
      <c r="I51">
        <v>0.82189999999999996</v>
      </c>
      <c r="J51">
        <v>0.43160000000000004</v>
      </c>
      <c r="K51">
        <v>0.42860000000000004</v>
      </c>
      <c r="M51" s="66"/>
    </row>
    <row r="52" spans="1:22">
      <c r="A52">
        <v>59</v>
      </c>
      <c r="B52">
        <v>8.3299999999999999E-2</v>
      </c>
      <c r="C52">
        <v>0.17770000000000002</v>
      </c>
      <c r="D52">
        <v>0.32180000000000003</v>
      </c>
      <c r="E52">
        <v>0.42860000000000004</v>
      </c>
      <c r="F52">
        <v>0.62</v>
      </c>
      <c r="G52">
        <v>0.76100000000000001</v>
      </c>
      <c r="H52">
        <v>0.81059999999999999</v>
      </c>
      <c r="I52">
        <v>0.82229999999999992</v>
      </c>
      <c r="J52">
        <v>0.43560000000000004</v>
      </c>
      <c r="K52">
        <v>0.43280000000000002</v>
      </c>
      <c r="M52" s="66"/>
    </row>
    <row r="53" spans="1:22">
      <c r="A53">
        <v>60</v>
      </c>
      <c r="B53">
        <v>8.4000000000000005E-2</v>
      </c>
      <c r="C53">
        <v>0.17920000000000003</v>
      </c>
      <c r="D53">
        <v>0.32480000000000003</v>
      </c>
      <c r="E53">
        <v>0.43270000000000003</v>
      </c>
      <c r="F53">
        <v>0.62419999999999998</v>
      </c>
      <c r="G53">
        <v>0.76359999999999995</v>
      </c>
      <c r="H53">
        <v>0.81129999999999991</v>
      </c>
      <c r="I53">
        <v>0.82319999999999993</v>
      </c>
      <c r="J53">
        <v>0.43930000000000002</v>
      </c>
      <c r="K53">
        <v>0.43670000000000003</v>
      </c>
      <c r="M53" s="66"/>
    </row>
    <row r="54" spans="1:22">
      <c r="M54" s="66"/>
    </row>
    <row r="55" spans="1:22">
      <c r="M55" s="66"/>
    </row>
    <row r="56" spans="1:22">
      <c r="M56" s="66"/>
    </row>
  </sheetData>
  <mergeCells count="25">
    <mergeCell ref="M1:M56"/>
    <mergeCell ref="B6:K6"/>
    <mergeCell ref="O1:U1"/>
    <mergeCell ref="O2:U2"/>
    <mergeCell ref="P6:R6"/>
    <mergeCell ref="P20:R20"/>
    <mergeCell ref="P34:R34"/>
    <mergeCell ref="R47:T47"/>
    <mergeCell ref="A2:J2"/>
    <mergeCell ref="A1:J1"/>
    <mergeCell ref="AR1:AX1"/>
    <mergeCell ref="AR2:AX2"/>
    <mergeCell ref="AS6:AU6"/>
    <mergeCell ref="AT15:AV15"/>
    <mergeCell ref="V1:V50"/>
    <mergeCell ref="X1:AD1"/>
    <mergeCell ref="X2:AD2"/>
    <mergeCell ref="Y6:AA6"/>
    <mergeCell ref="Z15:AB15"/>
    <mergeCell ref="AF1:AF18"/>
    <mergeCell ref="AH1:AN1"/>
    <mergeCell ref="AH2:AN2"/>
    <mergeCell ref="AI6:AK6"/>
    <mergeCell ref="AJ15:AL15"/>
    <mergeCell ref="AP1:AP18"/>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opLeftCell="A4" workbookViewId="0">
      <selection activeCell="I32" sqref="I32"/>
    </sheetView>
  </sheetViews>
  <sheetFormatPr defaultRowHeight="15"/>
  <sheetData>
    <row r="1" spans="1:8">
      <c r="A1" s="62" t="s">
        <v>147</v>
      </c>
      <c r="B1" s="62"/>
      <c r="C1" s="62"/>
      <c r="D1" s="62"/>
      <c r="E1" s="62"/>
      <c r="F1" s="62"/>
      <c r="G1" s="62"/>
      <c r="H1" s="19"/>
    </row>
    <row r="2" spans="1:8">
      <c r="A2" s="62" t="s">
        <v>148</v>
      </c>
      <c r="B2" s="62"/>
      <c r="C2" s="62"/>
      <c r="D2" s="62"/>
      <c r="E2" s="62"/>
      <c r="F2" s="62"/>
      <c r="G2" s="62"/>
      <c r="H2" s="19"/>
    </row>
    <row r="5" spans="1:8">
      <c r="A5" t="s">
        <v>97</v>
      </c>
      <c r="B5" t="s">
        <v>149</v>
      </c>
    </row>
    <row r="6" spans="1:8">
      <c r="B6" s="12" t="s">
        <v>150</v>
      </c>
      <c r="C6" s="12"/>
      <c r="D6" s="12"/>
    </row>
    <row r="7" spans="1:8">
      <c r="A7" s="1" t="s">
        <v>76</v>
      </c>
      <c r="B7" s="1" t="s">
        <v>5</v>
      </c>
      <c r="C7" s="1" t="s">
        <v>6</v>
      </c>
      <c r="D7" s="1" t="s">
        <v>7</v>
      </c>
      <c r="E7" s="1" t="s">
        <v>3</v>
      </c>
      <c r="F7" s="1" t="s">
        <v>4</v>
      </c>
    </row>
    <row r="8" spans="1:8">
      <c r="A8">
        <v>0</v>
      </c>
      <c r="B8">
        <v>0</v>
      </c>
      <c r="C8">
        <v>0</v>
      </c>
      <c r="D8">
        <v>0</v>
      </c>
      <c r="E8" s="1">
        <f>AVERAGE(B8:D8)</f>
        <v>0</v>
      </c>
      <c r="F8" s="1">
        <f>STDEV(B8:D8)</f>
        <v>0</v>
      </c>
    </row>
    <row r="9" spans="1:8">
      <c r="A9">
        <v>1</v>
      </c>
      <c r="B9">
        <v>3.6000000000000004E-2</v>
      </c>
      <c r="C9">
        <v>2.6999999999999996E-2</v>
      </c>
      <c r="D9">
        <v>0.03</v>
      </c>
      <c r="E9" s="1">
        <f t="shared" ref="E9:E16" si="0">AVERAGE(B9:D9)</f>
        <v>3.1E-2</v>
      </c>
      <c r="F9" s="1">
        <f t="shared" ref="F9:F16" si="1">STDEV(B9:D9)</f>
        <v>4.5825756949558439E-3</v>
      </c>
    </row>
    <row r="10" spans="1:8">
      <c r="A10">
        <v>2</v>
      </c>
      <c r="B10">
        <v>7.2999999999999995E-2</v>
      </c>
      <c r="C10">
        <v>0.06</v>
      </c>
      <c r="D10">
        <v>0.06</v>
      </c>
      <c r="E10" s="1">
        <f t="shared" si="0"/>
        <v>6.433333333333334E-2</v>
      </c>
      <c r="F10" s="1">
        <f t="shared" si="1"/>
        <v>7.5055534994651332E-3</v>
      </c>
    </row>
    <row r="11" spans="1:8">
      <c r="A11">
        <v>3</v>
      </c>
      <c r="B11">
        <v>0.111</v>
      </c>
      <c r="C11">
        <v>9.5000000000000015E-2</v>
      </c>
      <c r="D11">
        <v>9.4000000000000014E-2</v>
      </c>
      <c r="E11" s="1">
        <f t="shared" si="0"/>
        <v>0.10000000000000002</v>
      </c>
      <c r="F11" s="1">
        <f t="shared" si="1"/>
        <v>9.5393920141694493E-3</v>
      </c>
    </row>
    <row r="12" spans="1:8">
      <c r="A12">
        <v>5</v>
      </c>
      <c r="B12">
        <v>0.17699999999999999</v>
      </c>
      <c r="C12">
        <v>0.15800000000000003</v>
      </c>
      <c r="D12">
        <v>0.16299999999999998</v>
      </c>
      <c r="E12" s="1">
        <f t="shared" si="0"/>
        <v>0.16600000000000001</v>
      </c>
      <c r="F12" s="1">
        <f t="shared" si="1"/>
        <v>9.8488578017960921E-3</v>
      </c>
    </row>
    <row r="13" spans="1:8">
      <c r="A13">
        <v>10</v>
      </c>
      <c r="B13">
        <v>0.35500000000000004</v>
      </c>
      <c r="C13">
        <v>0.314</v>
      </c>
      <c r="D13">
        <v>0.316</v>
      </c>
      <c r="E13" s="1">
        <f t="shared" si="0"/>
        <v>0.32833333333333337</v>
      </c>
      <c r="F13" s="1">
        <f t="shared" si="1"/>
        <v>2.3115651263447765E-2</v>
      </c>
    </row>
    <row r="14" spans="1:8">
      <c r="A14">
        <v>15</v>
      </c>
      <c r="B14">
        <v>0.504</v>
      </c>
      <c r="C14">
        <v>0.45</v>
      </c>
      <c r="D14">
        <v>0.44900000000000001</v>
      </c>
      <c r="E14" s="1">
        <f t="shared" si="0"/>
        <v>0.46766666666666667</v>
      </c>
      <c r="F14" s="1">
        <f t="shared" si="1"/>
        <v>3.1469562013687655E-2</v>
      </c>
    </row>
    <row r="15" spans="1:8">
      <c r="A15">
        <v>25</v>
      </c>
      <c r="C15">
        <v>0.65099999999999991</v>
      </c>
      <c r="D15">
        <v>0.64999999999999991</v>
      </c>
      <c r="E15" s="1">
        <f t="shared" si="0"/>
        <v>0.65049999999999986</v>
      </c>
      <c r="F15" s="1"/>
    </row>
    <row r="16" spans="1:8">
      <c r="A16">
        <v>50</v>
      </c>
      <c r="B16">
        <v>0.81099999999999994</v>
      </c>
      <c r="C16">
        <v>0.83399999999999996</v>
      </c>
      <c r="D16">
        <v>0.85099999999999998</v>
      </c>
      <c r="E16" s="1">
        <f t="shared" si="0"/>
        <v>0.83199999999999996</v>
      </c>
      <c r="F16" s="1">
        <f t="shared" si="1"/>
        <v>2.0074859899884747E-2</v>
      </c>
    </row>
    <row r="17" spans="1:6">
      <c r="A17">
        <v>100</v>
      </c>
      <c r="B17">
        <v>0.83</v>
      </c>
      <c r="C17">
        <v>0.873</v>
      </c>
      <c r="D17">
        <v>0.88300000000000001</v>
      </c>
      <c r="E17" s="1">
        <f t="shared" ref="E17" si="2">AVERAGE(B17:D17)</f>
        <v>0.86199999999999999</v>
      </c>
      <c r="F17" s="1">
        <f t="shared" ref="F17" si="3">STDEV(B17:D17)</f>
        <v>2.8160255680657473E-2</v>
      </c>
    </row>
    <row r="20" spans="1:6">
      <c r="A20" t="s">
        <v>97</v>
      </c>
      <c r="B20" t="s">
        <v>151</v>
      </c>
    </row>
    <row r="21" spans="1:6">
      <c r="B21" s="12" t="s">
        <v>150</v>
      </c>
      <c r="C21" s="12"/>
      <c r="D21" s="12"/>
    </row>
    <row r="22" spans="1:6">
      <c r="A22" s="1" t="s">
        <v>76</v>
      </c>
      <c r="B22" s="1" t="s">
        <v>5</v>
      </c>
      <c r="C22" s="1" t="s">
        <v>6</v>
      </c>
      <c r="D22" s="1" t="s">
        <v>7</v>
      </c>
      <c r="E22" s="1" t="s">
        <v>3</v>
      </c>
      <c r="F22" s="1" t="s">
        <v>4</v>
      </c>
    </row>
    <row r="23" spans="1:6">
      <c r="A23">
        <v>0</v>
      </c>
      <c r="B23">
        <v>0</v>
      </c>
      <c r="C23">
        <v>0</v>
      </c>
      <c r="D23">
        <v>0</v>
      </c>
      <c r="E23" s="1">
        <f>AVERAGE(B23:D23)</f>
        <v>0</v>
      </c>
      <c r="F23" s="1">
        <f>STDEV(B23:D23)</f>
        <v>0</v>
      </c>
    </row>
    <row r="24" spans="1:6">
      <c r="A24">
        <v>1</v>
      </c>
      <c r="B24">
        <v>1.3999999999999999E-2</v>
      </c>
      <c r="C24">
        <v>1.3000000000000005E-2</v>
      </c>
      <c r="D24">
        <v>1.1000000000000003E-2</v>
      </c>
      <c r="E24" s="1">
        <f t="shared" ref="E24:E32" si="4">AVERAGE(B24:D24)</f>
        <v>1.2666666666666668E-2</v>
      </c>
      <c r="F24" s="1">
        <f t="shared" ref="F24:F32" si="5">STDEV(B24:D24)</f>
        <v>1.5275252316519451E-3</v>
      </c>
    </row>
    <row r="25" spans="1:6">
      <c r="A25">
        <v>2</v>
      </c>
      <c r="C25">
        <v>2.6999999999999996E-2</v>
      </c>
      <c r="D25">
        <v>2.2000000000000006E-2</v>
      </c>
      <c r="E25" s="1">
        <f t="shared" si="4"/>
        <v>2.4500000000000001E-2</v>
      </c>
      <c r="F25" s="1"/>
    </row>
    <row r="26" spans="1:6">
      <c r="A26">
        <v>3</v>
      </c>
      <c r="C26">
        <v>4.5999999999999999E-2</v>
      </c>
      <c r="D26">
        <v>3.4000000000000002E-2</v>
      </c>
      <c r="E26" s="1">
        <f t="shared" si="4"/>
        <v>0.04</v>
      </c>
      <c r="F26" s="1"/>
    </row>
    <row r="27" spans="1:6">
      <c r="A27">
        <v>5</v>
      </c>
      <c r="B27">
        <v>5.3000000000000005E-2</v>
      </c>
      <c r="C27">
        <v>0.06</v>
      </c>
      <c r="D27">
        <v>5.6000000000000008E-2</v>
      </c>
      <c r="E27" s="1">
        <f t="shared" si="4"/>
        <v>5.6333333333333339E-2</v>
      </c>
      <c r="F27" s="1">
        <f t="shared" si="5"/>
        <v>3.5118845842842419E-3</v>
      </c>
    </row>
    <row r="28" spans="1:6">
      <c r="A28">
        <v>10</v>
      </c>
      <c r="B28">
        <v>0.11799999999999999</v>
      </c>
      <c r="C28">
        <v>0.113</v>
      </c>
      <c r="D28">
        <v>0.107</v>
      </c>
      <c r="E28" s="1">
        <f t="shared" si="4"/>
        <v>0.11266666666666665</v>
      </c>
      <c r="F28" s="1">
        <f t="shared" si="5"/>
        <v>5.5075705472860999E-3</v>
      </c>
    </row>
    <row r="29" spans="1:6">
      <c r="A29">
        <v>15</v>
      </c>
      <c r="C29">
        <v>0.16499999999999998</v>
      </c>
      <c r="D29">
        <v>0.15100000000000002</v>
      </c>
      <c r="E29" s="1">
        <f t="shared" si="4"/>
        <v>0.158</v>
      </c>
      <c r="F29" s="1"/>
    </row>
    <row r="30" spans="1:6">
      <c r="A30">
        <v>25</v>
      </c>
      <c r="C30">
        <v>0.245</v>
      </c>
      <c r="D30">
        <v>0.24399999999999999</v>
      </c>
      <c r="E30" s="1">
        <f t="shared" si="4"/>
        <v>0.2445</v>
      </c>
      <c r="F30" s="1"/>
    </row>
    <row r="31" spans="1:6">
      <c r="A31">
        <v>50</v>
      </c>
      <c r="B31">
        <v>0.49000000000000005</v>
      </c>
      <c r="C31">
        <v>0.441</v>
      </c>
      <c r="D31">
        <v>0.442</v>
      </c>
      <c r="E31" s="1">
        <f t="shared" si="4"/>
        <v>0.45766666666666667</v>
      </c>
      <c r="F31" s="1">
        <f t="shared" si="5"/>
        <v>2.8005951748393317E-2</v>
      </c>
    </row>
    <row r="32" spans="1:6">
      <c r="A32">
        <v>100</v>
      </c>
      <c r="B32">
        <v>0.65199999999999991</v>
      </c>
      <c r="C32">
        <v>0.67999999999999994</v>
      </c>
      <c r="D32">
        <v>0.69199999999999995</v>
      </c>
      <c r="E32" s="1">
        <f t="shared" si="4"/>
        <v>0.67466666666666664</v>
      </c>
      <c r="F32" s="1">
        <f t="shared" si="5"/>
        <v>2.0526405757787552E-2</v>
      </c>
    </row>
    <row r="35" spans="4:6">
      <c r="D35" s="63" t="s">
        <v>15</v>
      </c>
      <c r="E35" s="63"/>
      <c r="F35" s="63"/>
    </row>
  </sheetData>
  <mergeCells count="3">
    <mergeCell ref="A1:G1"/>
    <mergeCell ref="A2:G2"/>
    <mergeCell ref="D35:F3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6"/>
  <sheetViews>
    <sheetView topLeftCell="H1" workbookViewId="0">
      <selection activeCell="AE28" sqref="AE28"/>
    </sheetView>
  </sheetViews>
  <sheetFormatPr defaultRowHeight="15"/>
  <cols>
    <col min="9" max="9" width="0.85546875" customWidth="1"/>
    <col min="19" max="19" width="1" customWidth="1"/>
  </cols>
  <sheetData>
    <row r="1" spans="1:28">
      <c r="A1" s="62" t="s">
        <v>152</v>
      </c>
      <c r="B1" s="62"/>
      <c r="C1" s="62"/>
      <c r="D1" s="62"/>
      <c r="E1" s="62"/>
      <c r="F1" s="62"/>
      <c r="G1" s="62"/>
      <c r="H1" s="19"/>
      <c r="I1" s="66"/>
      <c r="K1" s="62" t="s">
        <v>153</v>
      </c>
      <c r="L1" s="62"/>
      <c r="M1" s="62"/>
      <c r="N1" s="62"/>
      <c r="O1" s="62"/>
      <c r="P1" s="62"/>
      <c r="Q1" s="62"/>
      <c r="R1" s="19"/>
      <c r="S1" s="66"/>
      <c r="U1" s="62" t="s">
        <v>154</v>
      </c>
      <c r="V1" s="62"/>
      <c r="W1" s="62"/>
      <c r="X1" s="62"/>
      <c r="Y1" s="62"/>
      <c r="Z1" s="62"/>
      <c r="AA1" s="62"/>
      <c r="AB1" s="19"/>
    </row>
    <row r="2" spans="1:28">
      <c r="A2" s="62" t="s">
        <v>47</v>
      </c>
      <c r="B2" s="62"/>
      <c r="C2" s="62"/>
      <c r="D2" s="62"/>
      <c r="E2" s="62"/>
      <c r="F2" s="62"/>
      <c r="G2" s="62"/>
      <c r="H2" s="19"/>
      <c r="I2" s="66"/>
      <c r="K2" s="62" t="s">
        <v>47</v>
      </c>
      <c r="L2" s="62"/>
      <c r="M2" s="62"/>
      <c r="N2" s="62"/>
      <c r="O2" s="62"/>
      <c r="P2" s="62"/>
      <c r="Q2" s="62"/>
      <c r="R2" s="19"/>
      <c r="S2" s="66"/>
      <c r="U2" s="62" t="s">
        <v>47</v>
      </c>
      <c r="V2" s="62"/>
      <c r="W2" s="62"/>
      <c r="X2" s="62"/>
      <c r="Y2" s="62"/>
      <c r="Z2" s="62"/>
      <c r="AA2" s="62"/>
      <c r="AB2" s="19"/>
    </row>
    <row r="3" spans="1:28">
      <c r="I3" s="66"/>
      <c r="S3" s="66"/>
    </row>
    <row r="4" spans="1:28">
      <c r="I4" s="66"/>
      <c r="S4" s="66"/>
    </row>
    <row r="5" spans="1:28">
      <c r="A5" t="s">
        <v>23</v>
      </c>
      <c r="B5">
        <v>0</v>
      </c>
      <c r="C5" t="s">
        <v>1</v>
      </c>
      <c r="I5" s="66"/>
      <c r="K5" t="s">
        <v>23</v>
      </c>
      <c r="L5">
        <v>0</v>
      </c>
      <c r="M5" t="s">
        <v>1</v>
      </c>
      <c r="S5" s="66"/>
      <c r="U5" t="s">
        <v>23</v>
      </c>
      <c r="V5">
        <v>0</v>
      </c>
      <c r="W5" t="s">
        <v>1</v>
      </c>
    </row>
    <row r="6" spans="1:28">
      <c r="B6" s="65" t="s">
        <v>46</v>
      </c>
      <c r="C6" s="65"/>
      <c r="D6" s="65"/>
      <c r="I6" s="66"/>
      <c r="L6" s="65" t="s">
        <v>46</v>
      </c>
      <c r="M6" s="65"/>
      <c r="N6" s="65"/>
      <c r="S6" s="66"/>
      <c r="V6" s="65" t="s">
        <v>46</v>
      </c>
      <c r="W6" s="65"/>
      <c r="X6" s="65"/>
    </row>
    <row r="7" spans="1:28">
      <c r="A7" s="1" t="s">
        <v>2</v>
      </c>
      <c r="B7" s="1" t="s">
        <v>5</v>
      </c>
      <c r="C7" s="1" t="s">
        <v>6</v>
      </c>
      <c r="D7" s="1"/>
      <c r="E7" s="1" t="s">
        <v>3</v>
      </c>
      <c r="F7" s="1"/>
      <c r="I7" s="66"/>
      <c r="K7" s="1" t="s">
        <v>2</v>
      </c>
      <c r="L7" s="1" t="s">
        <v>5</v>
      </c>
      <c r="M7" s="1" t="s">
        <v>6</v>
      </c>
      <c r="N7" s="1"/>
      <c r="O7" s="1" t="s">
        <v>3</v>
      </c>
      <c r="P7" s="1"/>
      <c r="S7" s="66"/>
      <c r="U7" s="1" t="s">
        <v>2</v>
      </c>
      <c r="V7" s="1" t="s">
        <v>5</v>
      </c>
      <c r="W7" s="1" t="s">
        <v>6</v>
      </c>
      <c r="X7" s="1"/>
      <c r="Y7" s="1" t="s">
        <v>3</v>
      </c>
      <c r="Z7" s="1"/>
    </row>
    <row r="8" spans="1:28">
      <c r="A8" s="10">
        <v>0.33333333333333331</v>
      </c>
      <c r="B8">
        <v>9.1999999999999998E-2</v>
      </c>
      <c r="C8">
        <v>6.8000000000000005E-2</v>
      </c>
      <c r="D8" s="1"/>
      <c r="E8" s="1">
        <f>AVERAGE(B8:C8)</f>
        <v>0.08</v>
      </c>
      <c r="F8" s="1"/>
      <c r="I8" s="66"/>
      <c r="K8" s="10">
        <v>0.33333333333333331</v>
      </c>
      <c r="L8">
        <v>9.2999999999999999E-2</v>
      </c>
      <c r="M8">
        <v>7.9000000000000001E-2</v>
      </c>
      <c r="N8" s="1"/>
      <c r="O8" s="1">
        <f>AVERAGE(L8:M8)</f>
        <v>8.5999999999999993E-2</v>
      </c>
      <c r="P8" s="1"/>
      <c r="S8" s="66"/>
      <c r="U8" s="10">
        <v>0.33333333333333331</v>
      </c>
      <c r="V8">
        <v>7.9000000000000001E-2</v>
      </c>
      <c r="W8">
        <v>0.08</v>
      </c>
      <c r="X8" s="1"/>
      <c r="Y8" s="1">
        <f>AVERAGE(V8:W8)</f>
        <v>7.9500000000000001E-2</v>
      </c>
      <c r="Z8" s="1"/>
    </row>
    <row r="9" spans="1:28">
      <c r="A9" s="10">
        <v>0.5</v>
      </c>
      <c r="B9">
        <v>0.10299999999999999</v>
      </c>
      <c r="C9">
        <v>7.8E-2</v>
      </c>
      <c r="D9" s="1"/>
      <c r="E9" s="1">
        <f t="shared" ref="E9:E15" si="0">AVERAGE(B9:C9)</f>
        <v>9.0499999999999997E-2</v>
      </c>
      <c r="F9" s="1"/>
      <c r="I9" s="66"/>
      <c r="K9" s="10">
        <v>0.5</v>
      </c>
      <c r="L9">
        <v>0.112</v>
      </c>
      <c r="M9">
        <v>9.1999999999999998E-2</v>
      </c>
      <c r="N9" s="1"/>
      <c r="O9" s="1">
        <f t="shared" ref="O9:O15" si="1">AVERAGE(L9:M9)</f>
        <v>0.10200000000000001</v>
      </c>
      <c r="P9" s="1"/>
      <c r="S9" s="66"/>
      <c r="U9" s="10">
        <v>0.5</v>
      </c>
      <c r="V9">
        <v>0.09</v>
      </c>
      <c r="W9">
        <v>9.2999999999999999E-2</v>
      </c>
      <c r="X9" s="1"/>
      <c r="Y9" s="1">
        <f t="shared" ref="Y9:Y15" si="2">AVERAGE(V9:W9)</f>
        <v>9.1499999999999998E-2</v>
      </c>
      <c r="Z9" s="1"/>
    </row>
    <row r="10" spans="1:28">
      <c r="A10" s="10">
        <v>0.83333333333333337</v>
      </c>
      <c r="B10">
        <v>0.127</v>
      </c>
      <c r="C10">
        <v>0.10299999999999999</v>
      </c>
      <c r="D10" s="1"/>
      <c r="E10" s="1">
        <f t="shared" si="0"/>
        <v>0.11499999999999999</v>
      </c>
      <c r="F10" s="1"/>
      <c r="I10" s="66"/>
      <c r="K10" s="10">
        <v>0.83333333333333337</v>
      </c>
      <c r="L10">
        <v>0.14499999999999999</v>
      </c>
      <c r="M10">
        <v>0.123</v>
      </c>
      <c r="N10" s="1"/>
      <c r="O10" s="1">
        <f t="shared" si="1"/>
        <v>0.13400000000000001</v>
      </c>
      <c r="P10" s="1"/>
      <c r="S10" s="66"/>
      <c r="U10" s="10">
        <v>0.83333333333333337</v>
      </c>
      <c r="V10">
        <v>0.113</v>
      </c>
      <c r="W10">
        <v>0.113</v>
      </c>
      <c r="X10" s="1"/>
      <c r="Y10" s="1">
        <f t="shared" si="2"/>
        <v>0.113</v>
      </c>
      <c r="Z10" s="1"/>
    </row>
    <row r="11" spans="1:28">
      <c r="A11" s="10">
        <v>1.3333333333333333</v>
      </c>
      <c r="B11">
        <v>0.16400000000000001</v>
      </c>
      <c r="C11">
        <v>0.14299999999999999</v>
      </c>
      <c r="D11" s="1"/>
      <c r="E11" s="1">
        <f t="shared" si="0"/>
        <v>0.1535</v>
      </c>
      <c r="F11" s="1"/>
      <c r="I11" s="66"/>
      <c r="K11" s="10">
        <v>1.3333333333333333</v>
      </c>
      <c r="L11">
        <v>0.192</v>
      </c>
      <c r="M11">
        <v>0.17100000000000001</v>
      </c>
      <c r="N11" s="1"/>
      <c r="O11" s="1">
        <f t="shared" si="1"/>
        <v>0.18149999999999999</v>
      </c>
      <c r="P11" s="1"/>
      <c r="S11" s="66"/>
      <c r="U11" s="10">
        <v>1.3333333333333333</v>
      </c>
      <c r="V11">
        <v>0.14899999999999999</v>
      </c>
      <c r="W11">
        <v>0.14899999999999999</v>
      </c>
      <c r="X11" s="1"/>
      <c r="Y11" s="1">
        <f t="shared" si="2"/>
        <v>0.14899999999999999</v>
      </c>
      <c r="Z11" s="1"/>
    </row>
    <row r="12" spans="1:28">
      <c r="A12" s="10">
        <v>2.3333333333333335</v>
      </c>
      <c r="B12">
        <v>0.23699999999999999</v>
      </c>
      <c r="C12">
        <v>0.223</v>
      </c>
      <c r="D12" s="1"/>
      <c r="E12" s="1">
        <f t="shared" si="0"/>
        <v>0.22999999999999998</v>
      </c>
      <c r="F12" s="1"/>
      <c r="I12" s="66"/>
      <c r="K12" s="10">
        <v>2.3333333333333335</v>
      </c>
      <c r="L12">
        <v>0.28100000000000003</v>
      </c>
      <c r="M12">
        <v>0.26600000000000001</v>
      </c>
      <c r="N12" s="1"/>
      <c r="O12" s="1">
        <f t="shared" si="1"/>
        <v>0.27350000000000002</v>
      </c>
      <c r="P12" s="1"/>
      <c r="S12" s="66"/>
      <c r="U12" s="10">
        <v>2.3333333333333335</v>
      </c>
      <c r="V12">
        <v>0.218</v>
      </c>
      <c r="W12">
        <v>0.219</v>
      </c>
      <c r="X12" s="1"/>
      <c r="Y12" s="1">
        <f t="shared" si="2"/>
        <v>0.2185</v>
      </c>
      <c r="Z12" s="1"/>
    </row>
    <row r="13" spans="1:28">
      <c r="A13" s="10">
        <v>3.3333333333333335</v>
      </c>
      <c r="B13">
        <v>0.30299999999999999</v>
      </c>
      <c r="C13">
        <v>0.29399999999999998</v>
      </c>
      <c r="E13" s="1">
        <f t="shared" si="0"/>
        <v>0.29849999999999999</v>
      </c>
      <c r="F13" s="1"/>
      <c r="I13" s="66"/>
      <c r="K13" s="10">
        <v>3.3333333333333335</v>
      </c>
      <c r="L13">
        <v>0.36299999999999999</v>
      </c>
      <c r="M13">
        <v>0.35499999999999998</v>
      </c>
      <c r="O13" s="1">
        <f t="shared" si="1"/>
        <v>0.35899999999999999</v>
      </c>
      <c r="P13" s="1"/>
      <c r="S13" s="66"/>
      <c r="U13" s="10">
        <v>3.3333333333333335</v>
      </c>
      <c r="V13">
        <v>0.28100000000000003</v>
      </c>
      <c r="W13">
        <v>0.28199999999999997</v>
      </c>
      <c r="Y13" s="1">
        <f t="shared" si="2"/>
        <v>0.28149999999999997</v>
      </c>
      <c r="Z13" s="1"/>
    </row>
    <row r="14" spans="1:28">
      <c r="A14" s="10">
        <v>4.333333333333333</v>
      </c>
      <c r="B14">
        <v>0.36</v>
      </c>
      <c r="C14">
        <v>0.35599999999999998</v>
      </c>
      <c r="E14" s="1">
        <f t="shared" si="0"/>
        <v>0.35799999999999998</v>
      </c>
      <c r="F14" s="1"/>
      <c r="I14" s="66"/>
      <c r="K14" s="10">
        <v>4.333333333333333</v>
      </c>
      <c r="L14">
        <v>0.441</v>
      </c>
      <c r="M14">
        <v>0.439</v>
      </c>
      <c r="O14" s="1">
        <f t="shared" si="1"/>
        <v>0.44</v>
      </c>
      <c r="P14" s="1"/>
      <c r="S14" s="66"/>
      <c r="U14" s="10">
        <v>4.333333333333333</v>
      </c>
      <c r="V14">
        <v>0.33700000000000002</v>
      </c>
      <c r="W14">
        <v>0.33800000000000002</v>
      </c>
      <c r="Y14" s="1">
        <f t="shared" si="2"/>
        <v>0.33750000000000002</v>
      </c>
      <c r="Z14" s="1"/>
    </row>
    <row r="15" spans="1:28">
      <c r="A15" s="10">
        <v>5.333333333333333</v>
      </c>
      <c r="B15">
        <v>0.41</v>
      </c>
      <c r="C15">
        <v>0.40899999999999997</v>
      </c>
      <c r="E15" s="1">
        <f t="shared" si="0"/>
        <v>0.40949999999999998</v>
      </c>
      <c r="F15" s="1"/>
      <c r="I15" s="66"/>
      <c r="K15" s="10">
        <v>5.333333333333333</v>
      </c>
      <c r="L15">
        <v>0.51100000000000001</v>
      </c>
      <c r="M15">
        <v>0.51500000000000001</v>
      </c>
      <c r="O15" s="1">
        <f t="shared" si="1"/>
        <v>0.51300000000000001</v>
      </c>
      <c r="P15" s="1"/>
      <c r="S15" s="66"/>
      <c r="U15" s="10">
        <v>5.333333333333333</v>
      </c>
      <c r="V15">
        <v>0.38700000000000001</v>
      </c>
      <c r="W15">
        <v>0.38700000000000001</v>
      </c>
      <c r="Y15" s="1">
        <f t="shared" si="2"/>
        <v>0.38700000000000001</v>
      </c>
      <c r="Z15" s="1"/>
    </row>
    <row r="16" spans="1:28">
      <c r="I16" s="66"/>
      <c r="S16" s="66"/>
    </row>
    <row r="17" spans="1:26">
      <c r="I17" s="66"/>
      <c r="S17" s="66"/>
    </row>
    <row r="18" spans="1:26">
      <c r="A18" t="s">
        <v>23</v>
      </c>
      <c r="B18">
        <v>20</v>
      </c>
      <c r="C18" t="s">
        <v>1</v>
      </c>
      <c r="I18" s="66"/>
      <c r="K18" t="s">
        <v>23</v>
      </c>
      <c r="L18">
        <v>20</v>
      </c>
      <c r="M18" t="s">
        <v>1</v>
      </c>
      <c r="S18" s="66"/>
      <c r="U18" t="s">
        <v>23</v>
      </c>
      <c r="V18">
        <v>5</v>
      </c>
      <c r="W18" t="s">
        <v>1</v>
      </c>
    </row>
    <row r="19" spans="1:26">
      <c r="B19" s="65" t="s">
        <v>46</v>
      </c>
      <c r="C19" s="65"/>
      <c r="D19" s="65"/>
      <c r="I19" s="66"/>
      <c r="L19" s="65" t="s">
        <v>46</v>
      </c>
      <c r="M19" s="65"/>
      <c r="N19" s="65"/>
      <c r="S19" s="66"/>
      <c r="V19" s="65" t="s">
        <v>46</v>
      </c>
      <c r="W19" s="65"/>
      <c r="X19" s="65"/>
    </row>
    <row r="20" spans="1:26">
      <c r="A20" s="1" t="s">
        <v>2</v>
      </c>
      <c r="B20" s="1" t="s">
        <v>5</v>
      </c>
      <c r="C20" s="1" t="s">
        <v>6</v>
      </c>
      <c r="D20" s="1"/>
      <c r="E20" s="1" t="s">
        <v>3</v>
      </c>
      <c r="F20" s="1"/>
      <c r="I20" s="66"/>
      <c r="K20" s="1" t="s">
        <v>2</v>
      </c>
      <c r="L20" s="1" t="s">
        <v>5</v>
      </c>
      <c r="M20" s="1" t="s">
        <v>6</v>
      </c>
      <c r="N20" s="1"/>
      <c r="O20" s="1" t="s">
        <v>3</v>
      </c>
      <c r="P20" s="1"/>
      <c r="S20" s="66"/>
      <c r="U20" s="1" t="s">
        <v>2</v>
      </c>
      <c r="V20" s="1" t="s">
        <v>5</v>
      </c>
      <c r="W20" s="1" t="s">
        <v>6</v>
      </c>
      <c r="X20" s="1"/>
      <c r="Y20" s="1" t="s">
        <v>3</v>
      </c>
      <c r="Z20" s="1"/>
    </row>
    <row r="21" spans="1:26">
      <c r="A21" s="10">
        <v>0.33333333333333331</v>
      </c>
      <c r="B21">
        <v>8.7999999999999995E-2</v>
      </c>
      <c r="C21">
        <v>0.08</v>
      </c>
      <c r="D21" s="1"/>
      <c r="E21" s="1">
        <f>AVERAGE(B21:C21)</f>
        <v>8.3999999999999991E-2</v>
      </c>
      <c r="F21" s="1"/>
      <c r="I21" s="66"/>
      <c r="K21" s="10">
        <v>0.33333333333333331</v>
      </c>
      <c r="L21">
        <v>0.128</v>
      </c>
      <c r="M21">
        <v>7.1999999999999995E-2</v>
      </c>
      <c r="N21" s="1"/>
      <c r="O21" s="1">
        <f>AVERAGE(L21:M21)</f>
        <v>0.1</v>
      </c>
      <c r="P21" s="1"/>
      <c r="S21" s="66"/>
      <c r="U21" s="10">
        <v>0.33333333333333331</v>
      </c>
      <c r="V21">
        <v>8.6699999999999999E-2</v>
      </c>
      <c r="W21">
        <v>8.3000000000000004E-2</v>
      </c>
      <c r="X21" s="1"/>
      <c r="Y21" s="1">
        <f>AVERAGE(V21:W21)</f>
        <v>8.4850000000000009E-2</v>
      </c>
      <c r="Z21" s="1"/>
    </row>
    <row r="22" spans="1:26">
      <c r="A22" s="10">
        <v>0.5</v>
      </c>
      <c r="B22">
        <v>9.8000000000000004E-2</v>
      </c>
      <c r="C22">
        <v>9.0999999999999998E-2</v>
      </c>
      <c r="D22" s="1"/>
      <c r="E22" s="1">
        <f t="shared" ref="E22:E28" si="3">AVERAGE(B22:C22)</f>
        <v>9.4500000000000001E-2</v>
      </c>
      <c r="F22" s="1"/>
      <c r="I22" s="66"/>
      <c r="K22" s="10">
        <v>0.5</v>
      </c>
      <c r="L22">
        <v>0.14099999999999999</v>
      </c>
      <c r="M22">
        <v>8.4000000000000005E-2</v>
      </c>
      <c r="N22" s="1"/>
      <c r="O22" s="1">
        <f t="shared" ref="O22:O28" si="4">AVERAGE(L22:M22)</f>
        <v>0.11249999999999999</v>
      </c>
      <c r="P22" s="1"/>
      <c r="S22" s="66"/>
      <c r="U22" s="10">
        <v>0.5</v>
      </c>
      <c r="V22">
        <v>9.6000000000000002E-2</v>
      </c>
      <c r="W22">
        <v>9.2999999999999999E-2</v>
      </c>
      <c r="X22" s="1"/>
      <c r="Y22" s="1">
        <f t="shared" ref="Y22:Y28" si="5">AVERAGE(V22:W22)</f>
        <v>9.4500000000000001E-2</v>
      </c>
      <c r="Z22" s="1"/>
    </row>
    <row r="23" spans="1:26">
      <c r="A23" s="10">
        <v>0.83333333333333337</v>
      </c>
      <c r="B23">
        <v>0.11899999999999999</v>
      </c>
      <c r="C23">
        <v>0.114</v>
      </c>
      <c r="D23" s="1"/>
      <c r="E23" s="1">
        <f t="shared" si="3"/>
        <v>0.11649999999999999</v>
      </c>
      <c r="F23" s="1"/>
      <c r="I23" s="66"/>
      <c r="K23" s="10">
        <v>0.83333333333333337</v>
      </c>
      <c r="L23">
        <v>0.16700000000000001</v>
      </c>
      <c r="M23">
        <v>0.11</v>
      </c>
      <c r="N23" s="1"/>
      <c r="O23" s="1">
        <f t="shared" si="4"/>
        <v>0.13850000000000001</v>
      </c>
      <c r="P23" s="1"/>
      <c r="S23" s="66"/>
      <c r="U23" s="10">
        <v>0.83333333333333337</v>
      </c>
      <c r="V23">
        <v>0.11600000000000001</v>
      </c>
      <c r="W23">
        <v>0.114</v>
      </c>
      <c r="X23" s="1"/>
      <c r="Y23" s="1">
        <f t="shared" si="5"/>
        <v>0.115</v>
      </c>
      <c r="Z23" s="1"/>
    </row>
    <row r="24" spans="1:26">
      <c r="A24" s="10">
        <v>1.3333333333333333</v>
      </c>
      <c r="B24">
        <v>0.153</v>
      </c>
      <c r="C24">
        <v>0.15</v>
      </c>
      <c r="D24" s="1"/>
      <c r="E24" s="1">
        <f t="shared" si="3"/>
        <v>0.1515</v>
      </c>
      <c r="F24" s="1"/>
      <c r="I24" s="66"/>
      <c r="K24" s="10">
        <v>1.3333333333333333</v>
      </c>
      <c r="L24">
        <v>0.20799999999999999</v>
      </c>
      <c r="M24">
        <v>0.155</v>
      </c>
      <c r="N24" s="1"/>
      <c r="O24" s="1">
        <f t="shared" si="4"/>
        <v>0.18149999999999999</v>
      </c>
      <c r="P24" s="1"/>
      <c r="S24" s="66"/>
      <c r="U24" s="10">
        <v>1.3333333333333333</v>
      </c>
      <c r="V24">
        <v>0.14899999999999999</v>
      </c>
      <c r="W24">
        <v>0.14799999999999999</v>
      </c>
      <c r="X24" s="1"/>
      <c r="Y24" s="1">
        <f t="shared" si="5"/>
        <v>0.14849999999999999</v>
      </c>
      <c r="Z24" s="1"/>
    </row>
    <row r="25" spans="1:26">
      <c r="A25" s="10">
        <v>2.3333333333333335</v>
      </c>
      <c r="B25">
        <v>0.218</v>
      </c>
      <c r="C25">
        <v>0.221</v>
      </c>
      <c r="D25" s="1"/>
      <c r="E25" s="1">
        <f t="shared" si="3"/>
        <v>0.2195</v>
      </c>
      <c r="F25" s="1"/>
      <c r="I25" s="66"/>
      <c r="K25" s="10">
        <v>2.3333333333333335</v>
      </c>
      <c r="L25">
        <v>0.28799999999999998</v>
      </c>
      <c r="M25">
        <v>0.24399999999999999</v>
      </c>
      <c r="N25" s="1"/>
      <c r="O25" s="1">
        <f t="shared" si="4"/>
        <v>0.26600000000000001</v>
      </c>
      <c r="P25" s="1"/>
      <c r="S25" s="66"/>
      <c r="U25" s="10">
        <v>2.3333333333333335</v>
      </c>
      <c r="V25">
        <v>0.216</v>
      </c>
      <c r="W25">
        <v>0.214</v>
      </c>
      <c r="X25" s="1"/>
      <c r="Y25" s="1">
        <f t="shared" si="5"/>
        <v>0.215</v>
      </c>
      <c r="Z25" s="1"/>
    </row>
    <row r="26" spans="1:26">
      <c r="A26" s="10">
        <v>3.3333333333333335</v>
      </c>
      <c r="B26">
        <v>0.27800000000000002</v>
      </c>
      <c r="C26">
        <v>0.28499999999999998</v>
      </c>
      <c r="E26" s="1">
        <f t="shared" si="3"/>
        <v>0.28149999999999997</v>
      </c>
      <c r="F26" s="1"/>
      <c r="I26" s="66"/>
      <c r="K26" s="10">
        <v>3.3333333333333335</v>
      </c>
      <c r="L26">
        <v>0.36299999999999999</v>
      </c>
      <c r="M26">
        <v>0.32900000000000001</v>
      </c>
      <c r="O26" s="1">
        <f t="shared" si="4"/>
        <v>0.34599999999999997</v>
      </c>
      <c r="P26" s="1"/>
      <c r="S26" s="66"/>
      <c r="U26" s="10">
        <v>3.3333333333333335</v>
      </c>
      <c r="V26">
        <v>0.27700000000000002</v>
      </c>
      <c r="W26">
        <v>0.27400000000000002</v>
      </c>
      <c r="Y26" s="1">
        <f t="shared" si="5"/>
        <v>0.27550000000000002</v>
      </c>
      <c r="Z26" s="1"/>
    </row>
    <row r="27" spans="1:26">
      <c r="A27" s="10">
        <v>4.333333333333333</v>
      </c>
      <c r="B27">
        <v>0.33200000000000002</v>
      </c>
      <c r="C27">
        <v>0.34300000000000003</v>
      </c>
      <c r="E27" s="1">
        <f t="shared" si="3"/>
        <v>0.33750000000000002</v>
      </c>
      <c r="F27" s="1"/>
      <c r="I27" s="66"/>
      <c r="K27" s="10">
        <v>4.333333333333333</v>
      </c>
      <c r="L27">
        <v>0.435</v>
      </c>
      <c r="M27">
        <v>0.40899999999999997</v>
      </c>
      <c r="O27" s="1">
        <f t="shared" si="4"/>
        <v>0.42199999999999999</v>
      </c>
      <c r="P27" s="1"/>
      <c r="S27" s="66"/>
      <c r="U27" s="10">
        <v>4.333333333333333</v>
      </c>
      <c r="V27">
        <v>0.33200000000000002</v>
      </c>
      <c r="W27">
        <v>0.32800000000000001</v>
      </c>
      <c r="Y27" s="1">
        <f t="shared" si="5"/>
        <v>0.33</v>
      </c>
      <c r="Z27" s="1"/>
    </row>
    <row r="28" spans="1:26">
      <c r="A28" s="10">
        <v>5.333333333333333</v>
      </c>
      <c r="B28">
        <v>0.38</v>
      </c>
      <c r="C28">
        <v>0.39400000000000002</v>
      </c>
      <c r="E28" s="1">
        <f t="shared" si="3"/>
        <v>0.38700000000000001</v>
      </c>
      <c r="F28" s="1"/>
      <c r="I28" s="66"/>
      <c r="K28" s="10">
        <v>5.333333333333333</v>
      </c>
      <c r="L28">
        <v>0.501</v>
      </c>
      <c r="M28">
        <v>0.48399999999999999</v>
      </c>
      <c r="O28" s="1">
        <f t="shared" si="4"/>
        <v>0.49249999999999999</v>
      </c>
      <c r="P28" s="1"/>
      <c r="S28" s="66"/>
      <c r="U28" s="10">
        <v>5.333333333333333</v>
      </c>
      <c r="V28">
        <v>0.379</v>
      </c>
      <c r="W28">
        <v>0.376</v>
      </c>
      <c r="Y28" s="1">
        <f t="shared" si="5"/>
        <v>0.3775</v>
      </c>
      <c r="Z28" s="1"/>
    </row>
    <row r="29" spans="1:26">
      <c r="I29" s="66"/>
      <c r="S29" s="66"/>
    </row>
    <row r="30" spans="1:26">
      <c r="I30" s="66"/>
      <c r="S30" s="66"/>
    </row>
    <row r="31" spans="1:26">
      <c r="A31" t="s">
        <v>23</v>
      </c>
      <c r="B31">
        <v>50</v>
      </c>
      <c r="C31" t="s">
        <v>1</v>
      </c>
      <c r="I31" s="66"/>
      <c r="K31" t="s">
        <v>23</v>
      </c>
      <c r="L31">
        <v>50</v>
      </c>
      <c r="M31" t="s">
        <v>1</v>
      </c>
      <c r="S31" s="66"/>
      <c r="U31" t="s">
        <v>23</v>
      </c>
      <c r="V31">
        <v>10</v>
      </c>
      <c r="W31" t="s">
        <v>1</v>
      </c>
    </row>
    <row r="32" spans="1:26">
      <c r="B32" s="65" t="s">
        <v>46</v>
      </c>
      <c r="C32" s="65"/>
      <c r="D32" s="65"/>
      <c r="I32" s="66"/>
      <c r="L32" s="65" t="s">
        <v>46</v>
      </c>
      <c r="M32" s="65"/>
      <c r="N32" s="65"/>
      <c r="S32" s="66"/>
      <c r="V32" s="65" t="s">
        <v>46</v>
      </c>
      <c r="W32" s="65"/>
      <c r="X32" s="65"/>
    </row>
    <row r="33" spans="1:26">
      <c r="A33" s="1" t="s">
        <v>2</v>
      </c>
      <c r="B33" s="1" t="s">
        <v>5</v>
      </c>
      <c r="C33" s="1" t="s">
        <v>6</v>
      </c>
      <c r="D33" s="1"/>
      <c r="E33" s="1" t="s">
        <v>3</v>
      </c>
      <c r="F33" s="1"/>
      <c r="I33" s="66"/>
      <c r="K33" s="1" t="s">
        <v>2</v>
      </c>
      <c r="L33" s="1" t="s">
        <v>5</v>
      </c>
      <c r="M33" s="1" t="s">
        <v>6</v>
      </c>
      <c r="N33" s="1"/>
      <c r="O33" s="1" t="s">
        <v>3</v>
      </c>
      <c r="P33" s="1"/>
      <c r="S33" s="66"/>
      <c r="U33" s="1" t="s">
        <v>2</v>
      </c>
      <c r="V33" s="1" t="s">
        <v>5</v>
      </c>
      <c r="W33" s="1" t="s">
        <v>6</v>
      </c>
      <c r="X33" s="1" t="s">
        <v>7</v>
      </c>
      <c r="Y33" s="1" t="s">
        <v>3</v>
      </c>
      <c r="Z33" s="1"/>
    </row>
    <row r="34" spans="1:26">
      <c r="A34" s="10">
        <v>0.33333333333333331</v>
      </c>
      <c r="B34">
        <v>0.113</v>
      </c>
      <c r="C34">
        <v>7.8E-2</v>
      </c>
      <c r="D34" s="1"/>
      <c r="E34" s="1">
        <f>AVERAGE(B34:C34)</f>
        <v>9.5500000000000002E-2</v>
      </c>
      <c r="F34" s="1"/>
      <c r="I34" s="66"/>
      <c r="K34" s="10">
        <v>0.33333333333333331</v>
      </c>
      <c r="L34">
        <v>0.14199999999999999</v>
      </c>
      <c r="M34">
        <v>6.7000000000000004E-2</v>
      </c>
      <c r="N34" s="1"/>
      <c r="O34" s="1">
        <f>AVERAGE(L34:M34)</f>
        <v>0.1045</v>
      </c>
      <c r="P34" s="1"/>
      <c r="S34" s="66"/>
      <c r="U34" s="10">
        <v>0.33333333333333331</v>
      </c>
      <c r="V34">
        <v>7.6999999999999999E-2</v>
      </c>
      <c r="W34">
        <v>8.6999999999999994E-2</v>
      </c>
      <c r="X34">
        <v>8.1000000000000003E-2</v>
      </c>
      <c r="Y34" s="1">
        <f>AVERAGE(V34:X34)</f>
        <v>8.1666666666666665E-2</v>
      </c>
      <c r="Z34" s="1"/>
    </row>
    <row r="35" spans="1:26">
      <c r="A35" s="10">
        <v>0.5</v>
      </c>
      <c r="B35">
        <v>0.123</v>
      </c>
      <c r="C35">
        <v>8.7999999999999995E-2</v>
      </c>
      <c r="D35" s="1"/>
      <c r="E35" s="1">
        <f t="shared" ref="E35:E41" si="6">AVERAGE(B35:C35)</f>
        <v>0.1055</v>
      </c>
      <c r="F35" s="1"/>
      <c r="I35" s="66"/>
      <c r="K35" s="10">
        <v>0.5</v>
      </c>
      <c r="L35">
        <v>0.153</v>
      </c>
      <c r="M35">
        <v>7.6999999999999999E-2</v>
      </c>
      <c r="N35" s="1"/>
      <c r="O35" s="1">
        <f t="shared" ref="O35:O41" si="7">AVERAGE(L35:M35)</f>
        <v>0.11499999999999999</v>
      </c>
      <c r="P35" s="1"/>
      <c r="S35" s="66"/>
      <c r="U35" s="10">
        <v>0.5</v>
      </c>
      <c r="V35">
        <v>8.5999999999999993E-2</v>
      </c>
      <c r="W35">
        <v>9.6000000000000002E-2</v>
      </c>
      <c r="X35">
        <v>9.1999999999999998E-2</v>
      </c>
      <c r="Y35" s="1">
        <f t="shared" ref="Y35:Y41" si="8">AVERAGE(V35:X35)</f>
        <v>9.1333333333333336E-2</v>
      </c>
      <c r="Z35" s="1"/>
    </row>
    <row r="36" spans="1:26">
      <c r="A36" s="10">
        <v>0.83333333333333337</v>
      </c>
      <c r="B36">
        <v>0.14499999999999999</v>
      </c>
      <c r="C36">
        <v>0.11</v>
      </c>
      <c r="D36" s="1"/>
      <c r="E36" s="1">
        <f t="shared" si="6"/>
        <v>0.1275</v>
      </c>
      <c r="F36" s="1"/>
      <c r="I36" s="66"/>
      <c r="K36" s="10">
        <v>0.83333333333333337</v>
      </c>
      <c r="L36">
        <v>0.17599999999999999</v>
      </c>
      <c r="M36">
        <v>0.1</v>
      </c>
      <c r="N36" s="1"/>
      <c r="O36" s="1">
        <f t="shared" si="7"/>
        <v>0.13800000000000001</v>
      </c>
      <c r="P36" s="1"/>
      <c r="S36" s="66"/>
      <c r="U36" s="10">
        <v>0.83333333333333337</v>
      </c>
      <c r="V36">
        <v>0.106</v>
      </c>
      <c r="W36">
        <v>0.11700000000000001</v>
      </c>
      <c r="X36">
        <v>0.113</v>
      </c>
      <c r="Y36" s="1">
        <f t="shared" si="8"/>
        <v>0.112</v>
      </c>
      <c r="Z36" s="1"/>
    </row>
    <row r="37" spans="1:26">
      <c r="A37" s="10">
        <v>1.3333333333333333</v>
      </c>
      <c r="B37">
        <v>0.17699999999999999</v>
      </c>
      <c r="C37">
        <v>0.14299999999999999</v>
      </c>
      <c r="D37" s="1"/>
      <c r="E37" s="1">
        <f t="shared" si="6"/>
        <v>0.15999999999999998</v>
      </c>
      <c r="F37" s="1"/>
      <c r="I37" s="66"/>
      <c r="K37" s="10">
        <v>1.3333333333333333</v>
      </c>
      <c r="L37">
        <v>0.21199999999999999</v>
      </c>
      <c r="M37">
        <v>0.13600000000000001</v>
      </c>
      <c r="N37" s="1"/>
      <c r="O37" s="1">
        <f t="shared" si="7"/>
        <v>0.17399999999999999</v>
      </c>
      <c r="P37" s="1"/>
      <c r="S37" s="66"/>
      <c r="U37" s="10">
        <v>1.3333333333333333</v>
      </c>
      <c r="V37">
        <v>0.13700000000000001</v>
      </c>
      <c r="W37">
        <v>0.14899999999999999</v>
      </c>
      <c r="X37">
        <v>0.14599999999999999</v>
      </c>
      <c r="Y37" s="1">
        <f t="shared" si="8"/>
        <v>0.14400000000000002</v>
      </c>
      <c r="Z37" s="1"/>
    </row>
    <row r="38" spans="1:26">
      <c r="A38" s="10">
        <v>2.3333333333333335</v>
      </c>
      <c r="B38">
        <v>0.23899999999999999</v>
      </c>
      <c r="C38">
        <v>0.21</v>
      </c>
      <c r="D38" s="1"/>
      <c r="E38" s="1">
        <f t="shared" si="6"/>
        <v>0.22449999999999998</v>
      </c>
      <c r="F38" s="1"/>
      <c r="I38" s="66"/>
      <c r="K38" s="10">
        <v>2.3333333333333335</v>
      </c>
      <c r="L38">
        <v>0.28199999999999997</v>
      </c>
      <c r="M38">
        <v>0.21199999999999999</v>
      </c>
      <c r="N38" s="1"/>
      <c r="O38" s="1">
        <f t="shared" si="7"/>
        <v>0.247</v>
      </c>
      <c r="P38" s="1"/>
      <c r="S38" s="66"/>
      <c r="U38" s="10">
        <v>2.3333333333333335</v>
      </c>
      <c r="V38">
        <v>0.19900000000000001</v>
      </c>
      <c r="W38">
        <v>0.21299999999999999</v>
      </c>
      <c r="X38">
        <v>0.21</v>
      </c>
      <c r="Y38" s="1">
        <f t="shared" si="8"/>
        <v>0.20733333333333334</v>
      </c>
      <c r="Z38" s="1"/>
    </row>
    <row r="39" spans="1:26">
      <c r="A39" s="10">
        <v>3.3333333333333335</v>
      </c>
      <c r="B39">
        <v>0.29299999999999998</v>
      </c>
      <c r="C39">
        <v>0.27200000000000002</v>
      </c>
      <c r="E39" s="1">
        <f t="shared" si="6"/>
        <v>0.28249999999999997</v>
      </c>
      <c r="F39" s="1"/>
      <c r="I39" s="66"/>
      <c r="K39" s="10">
        <v>3.3333333333333335</v>
      </c>
      <c r="L39">
        <v>0.34799999999999998</v>
      </c>
      <c r="M39">
        <v>0.28599999999999998</v>
      </c>
      <c r="O39" s="1">
        <f t="shared" si="7"/>
        <v>0.31699999999999995</v>
      </c>
      <c r="P39" s="1"/>
      <c r="S39" s="66"/>
      <c r="U39" s="10">
        <v>3.3333333333333335</v>
      </c>
      <c r="V39">
        <v>0.25700000000000001</v>
      </c>
      <c r="W39">
        <v>0.27200000000000002</v>
      </c>
      <c r="X39">
        <v>0.26900000000000002</v>
      </c>
      <c r="Y39" s="1">
        <f t="shared" si="8"/>
        <v>0.26600000000000001</v>
      </c>
      <c r="Z39" s="1"/>
    </row>
    <row r="40" spans="1:26">
      <c r="A40" s="10">
        <v>4.333333333333333</v>
      </c>
      <c r="B40">
        <v>0.34</v>
      </c>
      <c r="C40">
        <v>0.32700000000000001</v>
      </c>
      <c r="E40" s="1">
        <f t="shared" si="6"/>
        <v>0.33350000000000002</v>
      </c>
      <c r="F40" s="1"/>
      <c r="I40" s="66"/>
      <c r="K40" s="10">
        <v>4.333333333333333</v>
      </c>
      <c r="L40">
        <v>0.41299999999999998</v>
      </c>
      <c r="M40">
        <v>0.35599999999999998</v>
      </c>
      <c r="O40" s="1">
        <f t="shared" si="7"/>
        <v>0.38449999999999995</v>
      </c>
      <c r="P40" s="1"/>
      <c r="S40" s="66"/>
      <c r="U40" s="10">
        <v>4.333333333333333</v>
      </c>
      <c r="V40">
        <v>0.31</v>
      </c>
      <c r="W40">
        <v>0.32600000000000001</v>
      </c>
      <c r="X40">
        <v>0.32200000000000001</v>
      </c>
      <c r="Y40" s="1">
        <f t="shared" si="8"/>
        <v>0.3193333333333333</v>
      </c>
      <c r="Z40" s="1"/>
    </row>
    <row r="41" spans="1:26">
      <c r="A41" s="10">
        <v>5.333333333333333</v>
      </c>
      <c r="B41">
        <v>0.38300000000000001</v>
      </c>
      <c r="C41">
        <v>0.377</v>
      </c>
      <c r="E41" s="1">
        <f t="shared" si="6"/>
        <v>0.38</v>
      </c>
      <c r="F41" s="1"/>
      <c r="I41" s="66"/>
      <c r="K41" s="10">
        <v>5.333333333333333</v>
      </c>
      <c r="L41">
        <v>0.47399999999999998</v>
      </c>
      <c r="M41">
        <v>0.42399999999999999</v>
      </c>
      <c r="O41" s="1">
        <f t="shared" si="7"/>
        <v>0.44899999999999995</v>
      </c>
      <c r="P41" s="1"/>
      <c r="S41" s="66"/>
      <c r="U41" s="10">
        <v>5.333333333333333</v>
      </c>
      <c r="V41">
        <v>0.35699999999999998</v>
      </c>
      <c r="W41">
        <v>0.374</v>
      </c>
      <c r="X41">
        <v>0.36899999999999999</v>
      </c>
      <c r="Y41" s="1">
        <f t="shared" si="8"/>
        <v>0.3666666666666667</v>
      </c>
      <c r="Z41" s="1"/>
    </row>
    <row r="42" spans="1:26">
      <c r="I42" s="66"/>
      <c r="S42" s="66"/>
    </row>
    <row r="43" spans="1:26">
      <c r="I43" s="66"/>
      <c r="S43" s="66"/>
    </row>
    <row r="44" spans="1:26">
      <c r="A44" t="s">
        <v>23</v>
      </c>
      <c r="B44">
        <v>100</v>
      </c>
      <c r="C44" t="s">
        <v>1</v>
      </c>
      <c r="I44" s="66"/>
      <c r="K44" t="s">
        <v>23</v>
      </c>
      <c r="L44">
        <v>100</v>
      </c>
      <c r="M44" t="s">
        <v>1</v>
      </c>
      <c r="S44" s="66"/>
      <c r="U44" t="s">
        <v>23</v>
      </c>
      <c r="V44">
        <v>20</v>
      </c>
      <c r="W44" t="s">
        <v>1</v>
      </c>
    </row>
    <row r="45" spans="1:26">
      <c r="B45" s="65" t="s">
        <v>46</v>
      </c>
      <c r="C45" s="65"/>
      <c r="D45" s="65"/>
      <c r="I45" s="66"/>
      <c r="L45" s="65" t="s">
        <v>46</v>
      </c>
      <c r="M45" s="65"/>
      <c r="N45" s="65"/>
      <c r="S45" s="66"/>
      <c r="V45" s="65" t="s">
        <v>46</v>
      </c>
      <c r="W45" s="65"/>
      <c r="X45" s="65"/>
    </row>
    <row r="46" spans="1:26">
      <c r="A46" s="1" t="s">
        <v>2</v>
      </c>
      <c r="B46" s="1" t="s">
        <v>5</v>
      </c>
      <c r="C46" s="1" t="s">
        <v>6</v>
      </c>
      <c r="D46" s="1"/>
      <c r="E46" s="1" t="s">
        <v>3</v>
      </c>
      <c r="F46" s="1"/>
      <c r="I46" s="66"/>
      <c r="K46" s="1" t="s">
        <v>2</v>
      </c>
      <c r="L46" s="1" t="s">
        <v>5</v>
      </c>
      <c r="M46" s="1" t="s">
        <v>6</v>
      </c>
      <c r="N46" s="1"/>
      <c r="O46" s="1" t="s">
        <v>3</v>
      </c>
      <c r="P46" s="1"/>
      <c r="S46" s="66"/>
      <c r="U46" s="1" t="s">
        <v>2</v>
      </c>
      <c r="V46" s="1" t="s">
        <v>5</v>
      </c>
      <c r="W46" s="1" t="s">
        <v>6</v>
      </c>
      <c r="X46" s="1"/>
      <c r="Y46" s="1" t="s">
        <v>3</v>
      </c>
      <c r="Z46" s="1"/>
    </row>
    <row r="47" spans="1:26">
      <c r="A47" s="10">
        <v>0.33333333333333331</v>
      </c>
      <c r="B47">
        <v>9.7000000000000003E-2</v>
      </c>
      <c r="C47">
        <v>7.6999999999999999E-2</v>
      </c>
      <c r="D47" s="1"/>
      <c r="E47" s="1">
        <f>AVERAGE(B47:C47)</f>
        <v>8.6999999999999994E-2</v>
      </c>
      <c r="F47" s="1"/>
      <c r="I47" s="66"/>
      <c r="K47" s="10">
        <v>0.33333333333333331</v>
      </c>
      <c r="L47">
        <v>0.16600000000000001</v>
      </c>
      <c r="M47">
        <v>6.5000000000000002E-2</v>
      </c>
      <c r="N47" s="1"/>
      <c r="O47" s="1">
        <f>AVERAGE(L47:M47)</f>
        <v>0.11550000000000001</v>
      </c>
      <c r="P47" s="1"/>
      <c r="S47" s="66"/>
      <c r="U47" s="10">
        <v>0.33333333333333331</v>
      </c>
      <c r="V47">
        <v>8.2000000000000003E-2</v>
      </c>
      <c r="W47">
        <v>8.2000000000000003E-2</v>
      </c>
      <c r="X47" s="1"/>
      <c r="Y47" s="1">
        <f>AVERAGE(V47:W47)</f>
        <v>8.2000000000000003E-2</v>
      </c>
      <c r="Z47" s="1"/>
    </row>
    <row r="48" spans="1:26">
      <c r="A48" s="10">
        <v>0.5</v>
      </c>
      <c r="B48">
        <v>0.106</v>
      </c>
      <c r="C48">
        <v>8.5000000000000006E-2</v>
      </c>
      <c r="D48" s="1"/>
      <c r="E48" s="1">
        <f t="shared" ref="E48:E54" si="9">AVERAGE(B48:C48)</f>
        <v>9.5500000000000002E-2</v>
      </c>
      <c r="F48" s="1"/>
      <c r="I48" s="66"/>
      <c r="K48" s="10">
        <v>0.5</v>
      </c>
      <c r="L48">
        <v>0.17499999999999999</v>
      </c>
      <c r="M48">
        <v>7.2999999999999995E-2</v>
      </c>
      <c r="N48" s="1"/>
      <c r="O48" s="1">
        <f t="shared" ref="O48:O54" si="10">AVERAGE(L48:M48)</f>
        <v>0.124</v>
      </c>
      <c r="P48" s="1"/>
      <c r="S48" s="66"/>
      <c r="U48" s="10">
        <v>0.5</v>
      </c>
      <c r="V48">
        <v>0.09</v>
      </c>
      <c r="W48">
        <v>9.0999999999999998E-2</v>
      </c>
      <c r="X48" s="1"/>
      <c r="Y48" s="1">
        <f t="shared" ref="Y48:Y54" si="11">AVERAGE(V48:W48)</f>
        <v>9.0499999999999997E-2</v>
      </c>
      <c r="Z48" s="1"/>
    </row>
    <row r="49" spans="1:26">
      <c r="A49" s="10">
        <v>0.83333333333333337</v>
      </c>
      <c r="B49">
        <v>0.124</v>
      </c>
      <c r="C49">
        <v>0.104</v>
      </c>
      <c r="D49" s="1"/>
      <c r="E49" s="1">
        <f t="shared" si="9"/>
        <v>0.11399999999999999</v>
      </c>
      <c r="F49" s="1"/>
      <c r="I49" s="66"/>
      <c r="K49" s="10">
        <v>0.83333333333333337</v>
      </c>
      <c r="L49">
        <v>0.191</v>
      </c>
      <c r="M49">
        <v>8.8999999999999996E-2</v>
      </c>
      <c r="N49" s="1"/>
      <c r="O49" s="1">
        <f t="shared" si="10"/>
        <v>0.14000000000000001</v>
      </c>
      <c r="P49" s="1"/>
      <c r="S49" s="66"/>
      <c r="U49" s="10">
        <v>0.83333333333333337</v>
      </c>
      <c r="V49">
        <v>0.108</v>
      </c>
      <c r="W49">
        <v>0.11</v>
      </c>
      <c r="X49" s="1"/>
      <c r="Y49" s="1">
        <f t="shared" si="11"/>
        <v>0.109</v>
      </c>
      <c r="Z49" s="1"/>
    </row>
    <row r="50" spans="1:26">
      <c r="A50" s="10">
        <v>1.3333333333333333</v>
      </c>
      <c r="B50">
        <v>0.15</v>
      </c>
      <c r="C50">
        <v>0.13200000000000001</v>
      </c>
      <c r="D50" s="1"/>
      <c r="E50" s="1">
        <f t="shared" si="9"/>
        <v>0.14100000000000001</v>
      </c>
      <c r="F50" s="1"/>
      <c r="I50" s="66"/>
      <c r="K50" s="10">
        <v>1.3333333333333333</v>
      </c>
      <c r="L50">
        <v>0.217</v>
      </c>
      <c r="M50">
        <v>0.114</v>
      </c>
      <c r="N50" s="1"/>
      <c r="O50" s="1">
        <f t="shared" si="10"/>
        <v>0.16550000000000001</v>
      </c>
      <c r="P50" s="1"/>
      <c r="S50" s="66"/>
      <c r="U50" s="10">
        <v>1.3333333333333333</v>
      </c>
      <c r="V50">
        <v>0.13600000000000001</v>
      </c>
      <c r="W50">
        <v>0.13800000000000001</v>
      </c>
      <c r="X50" s="1"/>
      <c r="Y50" s="1">
        <f t="shared" si="11"/>
        <v>0.13700000000000001</v>
      </c>
      <c r="Z50" s="1"/>
    </row>
    <row r="51" spans="1:26">
      <c r="A51" s="10">
        <v>2.3333333333333335</v>
      </c>
      <c r="B51">
        <v>0.19400000000000001</v>
      </c>
      <c r="C51">
        <v>0.187</v>
      </c>
      <c r="D51" s="1"/>
      <c r="E51" s="1">
        <f t="shared" si="9"/>
        <v>0.1905</v>
      </c>
      <c r="F51" s="1"/>
      <c r="I51" s="66"/>
      <c r="K51" s="10">
        <v>2.3333333333333335</v>
      </c>
      <c r="L51">
        <v>0.26800000000000002</v>
      </c>
      <c r="M51">
        <v>0.16800000000000001</v>
      </c>
      <c r="N51" s="1"/>
      <c r="O51" s="1">
        <f t="shared" si="10"/>
        <v>0.21800000000000003</v>
      </c>
      <c r="P51" s="1"/>
      <c r="S51" s="66"/>
      <c r="U51" s="10">
        <v>2.3333333333333335</v>
      </c>
      <c r="V51">
        <v>0.193</v>
      </c>
      <c r="W51">
        <v>0.19400000000000001</v>
      </c>
      <c r="X51" s="1"/>
      <c r="Y51" s="1">
        <f t="shared" si="11"/>
        <v>0.19350000000000001</v>
      </c>
      <c r="Z51" s="1"/>
    </row>
    <row r="52" spans="1:26">
      <c r="A52" s="10">
        <v>3.3333333333333335</v>
      </c>
      <c r="B52">
        <v>0.24399999999999999</v>
      </c>
      <c r="C52">
        <v>0.24</v>
      </c>
      <c r="E52" s="1">
        <f t="shared" si="9"/>
        <v>0.24199999999999999</v>
      </c>
      <c r="F52" s="1"/>
      <c r="I52" s="66"/>
      <c r="K52" s="10">
        <v>3.3333333333333335</v>
      </c>
      <c r="L52">
        <v>0.318</v>
      </c>
      <c r="M52">
        <v>0.222</v>
      </c>
      <c r="O52" s="1">
        <f t="shared" si="10"/>
        <v>0.27</v>
      </c>
      <c r="P52" s="1"/>
      <c r="S52" s="66"/>
      <c r="U52" s="10">
        <v>3.3333333333333335</v>
      </c>
      <c r="V52">
        <v>0.248</v>
      </c>
      <c r="W52">
        <v>0.245</v>
      </c>
      <c r="Y52" s="1">
        <f t="shared" si="11"/>
        <v>0.2465</v>
      </c>
      <c r="Z52" s="1"/>
    </row>
    <row r="53" spans="1:26">
      <c r="A53" s="10">
        <v>4.333333333333333</v>
      </c>
      <c r="B53">
        <v>0.28799999999999998</v>
      </c>
      <c r="C53">
        <v>0.28899999999999998</v>
      </c>
      <c r="E53" s="1">
        <f t="shared" si="9"/>
        <v>0.28849999999999998</v>
      </c>
      <c r="F53" s="1"/>
      <c r="I53" s="66"/>
      <c r="K53" s="10">
        <v>4.333333333333333</v>
      </c>
      <c r="L53">
        <v>0.36699999999999999</v>
      </c>
      <c r="M53">
        <v>0.27600000000000002</v>
      </c>
      <c r="O53" s="1">
        <f t="shared" si="10"/>
        <v>0.32150000000000001</v>
      </c>
      <c r="P53" s="1"/>
      <c r="S53" s="66"/>
      <c r="U53" s="10">
        <v>4.333333333333333</v>
      </c>
      <c r="V53">
        <v>0.29799999999999999</v>
      </c>
      <c r="W53">
        <v>0.29199999999999998</v>
      </c>
      <c r="Y53" s="1">
        <f t="shared" si="11"/>
        <v>0.29499999999999998</v>
      </c>
      <c r="Z53" s="1"/>
    </row>
    <row r="54" spans="1:26">
      <c r="A54" s="10">
        <v>5.333333333333333</v>
      </c>
      <c r="B54">
        <v>0.32800000000000001</v>
      </c>
      <c r="C54">
        <v>0.33400000000000002</v>
      </c>
      <c r="E54" s="1">
        <f t="shared" si="9"/>
        <v>0.33100000000000002</v>
      </c>
      <c r="F54" s="1"/>
      <c r="I54" s="66"/>
      <c r="K54" s="10">
        <v>5.333333333333333</v>
      </c>
      <c r="L54">
        <v>0.41399999999999998</v>
      </c>
      <c r="M54">
        <v>0.32700000000000001</v>
      </c>
      <c r="O54" s="1">
        <f t="shared" si="10"/>
        <v>0.3705</v>
      </c>
      <c r="P54" s="1"/>
      <c r="S54" s="66"/>
      <c r="U54" s="10">
        <v>5.333333333333333</v>
      </c>
      <c r="V54">
        <v>0.34399999999999997</v>
      </c>
      <c r="W54">
        <v>0.33400000000000002</v>
      </c>
      <c r="Y54" s="1">
        <f t="shared" si="11"/>
        <v>0.33899999999999997</v>
      </c>
      <c r="Z54" s="1"/>
    </row>
    <row r="55" spans="1:26">
      <c r="I55" s="66"/>
      <c r="S55" s="66"/>
    </row>
    <row r="56" spans="1:26">
      <c r="I56" s="66"/>
      <c r="S56" s="66"/>
    </row>
    <row r="57" spans="1:26">
      <c r="A57" t="s">
        <v>23</v>
      </c>
      <c r="B57">
        <v>200</v>
      </c>
      <c r="C57" t="s">
        <v>1</v>
      </c>
      <c r="I57" s="66"/>
      <c r="K57" t="s">
        <v>23</v>
      </c>
      <c r="L57">
        <v>200</v>
      </c>
      <c r="M57" t="s">
        <v>1</v>
      </c>
      <c r="S57" s="66"/>
      <c r="U57" t="s">
        <v>23</v>
      </c>
      <c r="V57">
        <v>50</v>
      </c>
      <c r="W57" t="s">
        <v>1</v>
      </c>
    </row>
    <row r="58" spans="1:26">
      <c r="B58" s="65" t="s">
        <v>46</v>
      </c>
      <c r="C58" s="65"/>
      <c r="D58" s="65"/>
      <c r="I58" s="66"/>
      <c r="L58" s="65" t="s">
        <v>46</v>
      </c>
      <c r="M58" s="65"/>
      <c r="N58" s="65"/>
      <c r="S58" s="66"/>
      <c r="V58" s="65" t="s">
        <v>46</v>
      </c>
      <c r="W58" s="65"/>
      <c r="X58" s="65"/>
    </row>
    <row r="59" spans="1:26">
      <c r="A59" s="1" t="s">
        <v>2</v>
      </c>
      <c r="B59" s="1" t="s">
        <v>5</v>
      </c>
      <c r="C59" s="1" t="s">
        <v>6</v>
      </c>
      <c r="D59" s="1"/>
      <c r="E59" s="1" t="s">
        <v>3</v>
      </c>
      <c r="F59" s="1"/>
      <c r="I59" s="66"/>
      <c r="K59" s="1" t="s">
        <v>2</v>
      </c>
      <c r="L59" s="1" t="s">
        <v>5</v>
      </c>
      <c r="M59" s="1" t="s">
        <v>6</v>
      </c>
      <c r="N59" s="1"/>
      <c r="O59" s="1" t="s">
        <v>3</v>
      </c>
      <c r="P59" s="1"/>
      <c r="S59" s="66"/>
      <c r="U59" s="1" t="s">
        <v>2</v>
      </c>
      <c r="V59" s="1" t="s">
        <v>5</v>
      </c>
      <c r="W59" s="1" t="s">
        <v>6</v>
      </c>
      <c r="X59" s="1"/>
      <c r="Y59" s="1" t="s">
        <v>3</v>
      </c>
      <c r="Z59" s="1"/>
    </row>
    <row r="60" spans="1:26">
      <c r="A60" s="10">
        <v>0.33333333333333331</v>
      </c>
      <c r="B60">
        <v>9.1999999999999998E-2</v>
      </c>
      <c r="C60">
        <v>7.0999999999999994E-2</v>
      </c>
      <c r="D60" s="1"/>
      <c r="E60" s="1">
        <f>AVERAGE(B60:C60)</f>
        <v>8.1499999999999989E-2</v>
      </c>
      <c r="F60" s="1"/>
      <c r="I60" s="66"/>
      <c r="K60" s="10">
        <v>0.33333333333333331</v>
      </c>
      <c r="L60">
        <v>0.16900000000000001</v>
      </c>
      <c r="M60">
        <v>6.0999999999999999E-2</v>
      </c>
      <c r="N60" s="1"/>
      <c r="O60" s="1">
        <f>AVERAGE(L60:M60)</f>
        <v>0.115</v>
      </c>
      <c r="P60" s="1"/>
      <c r="S60" s="66"/>
      <c r="U60" s="10">
        <v>0.33333333333333331</v>
      </c>
      <c r="V60">
        <v>0.08</v>
      </c>
      <c r="W60">
        <v>9.8000000000000004E-2</v>
      </c>
      <c r="X60" s="1"/>
      <c r="Y60" s="1">
        <f>AVERAGE(V60:W60)</f>
        <v>8.8999999999999996E-2</v>
      </c>
      <c r="Z60" s="1"/>
    </row>
    <row r="61" spans="1:26">
      <c r="A61" s="10">
        <v>0.5</v>
      </c>
      <c r="B61">
        <v>9.9000000000000005E-2</v>
      </c>
      <c r="C61">
        <v>7.8E-2</v>
      </c>
      <c r="D61" s="1"/>
      <c r="E61" s="1">
        <f t="shared" ref="E61:E67" si="12">AVERAGE(B61:C61)</f>
        <v>8.8499999999999995E-2</v>
      </c>
      <c r="F61" s="1"/>
      <c r="I61" s="66"/>
      <c r="K61" s="10">
        <v>0.5</v>
      </c>
      <c r="L61">
        <v>0.17399999999999999</v>
      </c>
      <c r="M61">
        <v>6.6000000000000003E-2</v>
      </c>
      <c r="N61" s="1"/>
      <c r="O61" s="1">
        <f t="shared" ref="O61:O67" si="13">AVERAGE(L61:M61)</f>
        <v>0.12</v>
      </c>
      <c r="P61" s="1"/>
      <c r="S61" s="66"/>
      <c r="U61" s="10">
        <v>0.5</v>
      </c>
      <c r="V61">
        <v>8.6999999999999994E-2</v>
      </c>
      <c r="W61">
        <v>0.105</v>
      </c>
      <c r="X61" s="1"/>
      <c r="Y61" s="1">
        <f t="shared" ref="Y61:Y67" si="14">AVERAGE(V61:W61)</f>
        <v>9.6000000000000002E-2</v>
      </c>
      <c r="Z61" s="1"/>
    </row>
    <row r="62" spans="1:26">
      <c r="A62" s="10">
        <v>0.83333333333333337</v>
      </c>
      <c r="B62">
        <v>0.112</v>
      </c>
      <c r="C62">
        <v>9.2999999999999999E-2</v>
      </c>
      <c r="D62" s="1"/>
      <c r="E62" s="1">
        <f t="shared" si="12"/>
        <v>0.10250000000000001</v>
      </c>
      <c r="F62" s="1"/>
      <c r="I62" s="66"/>
      <c r="K62" s="10">
        <v>0.83333333333333337</v>
      </c>
      <c r="L62">
        <v>0.187</v>
      </c>
      <c r="M62">
        <v>7.6999999999999999E-2</v>
      </c>
      <c r="N62" s="1"/>
      <c r="O62" s="1">
        <f t="shared" si="13"/>
        <v>0.13200000000000001</v>
      </c>
      <c r="P62" s="1"/>
      <c r="S62" s="66"/>
      <c r="U62" s="10">
        <v>0.83333333333333337</v>
      </c>
      <c r="V62">
        <v>0.10199999999999999</v>
      </c>
      <c r="W62">
        <v>0.11899999999999999</v>
      </c>
      <c r="X62" s="1"/>
      <c r="Y62" s="1">
        <f t="shared" si="14"/>
        <v>0.11049999999999999</v>
      </c>
      <c r="Z62" s="1"/>
    </row>
    <row r="63" spans="1:26">
      <c r="A63" s="10">
        <v>1.3333333333333333</v>
      </c>
      <c r="B63">
        <v>0.13</v>
      </c>
      <c r="C63">
        <v>0.115</v>
      </c>
      <c r="D63" s="1"/>
      <c r="E63" s="1">
        <f t="shared" si="12"/>
        <v>0.1225</v>
      </c>
      <c r="F63" s="1"/>
      <c r="I63" s="66"/>
      <c r="K63" s="10">
        <v>1.3333333333333333</v>
      </c>
      <c r="L63">
        <v>0.20599999999999999</v>
      </c>
      <c r="M63">
        <v>9.2999999999999999E-2</v>
      </c>
      <c r="N63" s="1"/>
      <c r="O63" s="1">
        <f t="shared" si="13"/>
        <v>0.14949999999999999</v>
      </c>
      <c r="P63" s="1"/>
      <c r="S63" s="66"/>
      <c r="U63" s="10">
        <v>1.3333333333333333</v>
      </c>
      <c r="V63">
        <v>0.124</v>
      </c>
      <c r="W63">
        <v>0.14000000000000001</v>
      </c>
      <c r="X63" s="1"/>
      <c r="Y63" s="1">
        <f t="shared" si="14"/>
        <v>0.13200000000000001</v>
      </c>
      <c r="Z63" s="1"/>
    </row>
    <row r="64" spans="1:26">
      <c r="A64" s="10">
        <v>2.3333333333333335</v>
      </c>
      <c r="B64">
        <v>0.16600000000000001</v>
      </c>
      <c r="C64">
        <v>0.158</v>
      </c>
      <c r="D64" s="1"/>
      <c r="E64" s="1">
        <f t="shared" si="12"/>
        <v>0.16200000000000001</v>
      </c>
      <c r="F64" s="1"/>
      <c r="I64" s="66"/>
      <c r="K64" s="10">
        <v>2.3333333333333335</v>
      </c>
      <c r="L64">
        <v>0.24299999999999999</v>
      </c>
      <c r="M64">
        <v>0.127</v>
      </c>
      <c r="N64" s="1"/>
      <c r="O64" s="1">
        <f t="shared" si="13"/>
        <v>0.185</v>
      </c>
      <c r="P64" s="1"/>
      <c r="S64" s="66"/>
      <c r="U64" s="10">
        <v>2.3333333333333335</v>
      </c>
      <c r="V64">
        <v>0.16900000000000001</v>
      </c>
      <c r="W64">
        <v>0.18099999999999999</v>
      </c>
      <c r="X64" s="1"/>
      <c r="Y64" s="1">
        <f t="shared" si="14"/>
        <v>0.17499999999999999</v>
      </c>
      <c r="Z64" s="1"/>
    </row>
    <row r="65" spans="1:26">
      <c r="A65" s="10">
        <v>3.3333333333333335</v>
      </c>
      <c r="B65">
        <v>0.2</v>
      </c>
      <c r="C65">
        <v>0.20100000000000001</v>
      </c>
      <c r="E65" s="1">
        <f t="shared" si="12"/>
        <v>0.20050000000000001</v>
      </c>
      <c r="F65" s="1"/>
      <c r="I65" s="66"/>
      <c r="K65" s="10">
        <v>3.3333333333333335</v>
      </c>
      <c r="L65">
        <v>0.28000000000000003</v>
      </c>
      <c r="M65">
        <v>0.161</v>
      </c>
      <c r="O65" s="1">
        <f t="shared" si="13"/>
        <v>0.22050000000000003</v>
      </c>
      <c r="P65" s="1"/>
      <c r="S65" s="66"/>
      <c r="U65" s="10">
        <v>3.3333333333333335</v>
      </c>
      <c r="V65">
        <v>0.214</v>
      </c>
      <c r="W65">
        <v>0.221</v>
      </c>
      <c r="Y65" s="1">
        <f t="shared" si="14"/>
        <v>0.2175</v>
      </c>
      <c r="Z65" s="1"/>
    </row>
    <row r="66" spans="1:26">
      <c r="A66" s="10">
        <v>4.333333333333333</v>
      </c>
      <c r="B66">
        <v>0.23400000000000001</v>
      </c>
      <c r="C66">
        <v>0.24299999999999999</v>
      </c>
      <c r="E66" s="1">
        <f t="shared" si="12"/>
        <v>0.23849999999999999</v>
      </c>
      <c r="F66" s="1"/>
      <c r="I66" s="66"/>
      <c r="K66" s="10">
        <v>4.333333333333333</v>
      </c>
      <c r="L66">
        <v>0.315</v>
      </c>
      <c r="M66">
        <v>0.19600000000000001</v>
      </c>
      <c r="O66" s="1">
        <f t="shared" si="13"/>
        <v>0.2555</v>
      </c>
      <c r="P66" s="1"/>
      <c r="S66" s="66"/>
      <c r="U66" s="10">
        <v>4.333333333333333</v>
      </c>
      <c r="V66">
        <v>0.25600000000000001</v>
      </c>
      <c r="W66">
        <v>0.25800000000000001</v>
      </c>
      <c r="Y66" s="1">
        <f t="shared" si="14"/>
        <v>0.25700000000000001</v>
      </c>
      <c r="Z66" s="1"/>
    </row>
    <row r="67" spans="1:26">
      <c r="A67" s="10">
        <v>5.333333333333333</v>
      </c>
      <c r="B67">
        <v>0.26600000000000001</v>
      </c>
      <c r="C67">
        <v>0.28199999999999997</v>
      </c>
      <c r="E67" s="1">
        <f t="shared" si="12"/>
        <v>0.27400000000000002</v>
      </c>
      <c r="F67" s="1"/>
      <c r="I67" s="66"/>
      <c r="K67" s="10">
        <v>5.333333333333333</v>
      </c>
      <c r="L67">
        <v>0.35</v>
      </c>
      <c r="M67">
        <v>0.23100000000000001</v>
      </c>
      <c r="O67" s="1">
        <f t="shared" si="13"/>
        <v>0.29049999999999998</v>
      </c>
      <c r="P67" s="1"/>
      <c r="S67" s="66"/>
      <c r="U67" s="10">
        <v>5.333333333333333</v>
      </c>
      <c r="V67">
        <v>0.29499999999999998</v>
      </c>
      <c r="W67">
        <v>0.29299999999999998</v>
      </c>
      <c r="Y67" s="1">
        <f t="shared" si="14"/>
        <v>0.29399999999999998</v>
      </c>
      <c r="Z67" s="1"/>
    </row>
    <row r="68" spans="1:26">
      <c r="I68" s="66"/>
      <c r="S68" s="66"/>
    </row>
    <row r="69" spans="1:26">
      <c r="I69" s="66"/>
      <c r="S69" s="66"/>
    </row>
    <row r="70" spans="1:26">
      <c r="A70" t="s">
        <v>23</v>
      </c>
      <c r="B70">
        <v>400</v>
      </c>
      <c r="C70" t="s">
        <v>1</v>
      </c>
      <c r="I70" s="66"/>
      <c r="K70" t="s">
        <v>23</v>
      </c>
      <c r="L70">
        <v>400</v>
      </c>
      <c r="M70" t="s">
        <v>1</v>
      </c>
      <c r="S70" s="66"/>
      <c r="U70" t="s">
        <v>23</v>
      </c>
      <c r="V70">
        <v>100</v>
      </c>
      <c r="W70" t="s">
        <v>1</v>
      </c>
    </row>
    <row r="71" spans="1:26">
      <c r="B71" s="65" t="s">
        <v>46</v>
      </c>
      <c r="C71" s="65"/>
      <c r="D71" s="65"/>
      <c r="I71" s="66"/>
      <c r="L71" s="65" t="s">
        <v>46</v>
      </c>
      <c r="M71" s="65"/>
      <c r="N71" s="65"/>
      <c r="S71" s="66"/>
      <c r="V71" s="65" t="s">
        <v>46</v>
      </c>
      <c r="W71" s="65"/>
      <c r="X71" s="65"/>
    </row>
    <row r="72" spans="1:26">
      <c r="A72" s="1" t="s">
        <v>2</v>
      </c>
      <c r="B72" s="1" t="s">
        <v>5</v>
      </c>
      <c r="C72" s="1" t="s">
        <v>6</v>
      </c>
      <c r="D72" s="1"/>
      <c r="E72" s="1" t="s">
        <v>3</v>
      </c>
      <c r="F72" s="1"/>
      <c r="I72" s="66"/>
      <c r="K72" s="1" t="s">
        <v>2</v>
      </c>
      <c r="L72" s="1" t="s">
        <v>5</v>
      </c>
      <c r="M72" s="1" t="s">
        <v>6</v>
      </c>
      <c r="N72" s="1"/>
      <c r="O72" s="1" t="s">
        <v>3</v>
      </c>
      <c r="P72" s="1"/>
      <c r="S72" s="66"/>
      <c r="U72" s="1" t="s">
        <v>2</v>
      </c>
      <c r="V72" s="1" t="s">
        <v>5</v>
      </c>
      <c r="W72" s="1" t="s">
        <v>6</v>
      </c>
      <c r="X72" s="1" t="s">
        <v>7</v>
      </c>
      <c r="Y72" s="1" t="s">
        <v>3</v>
      </c>
      <c r="Z72" s="1"/>
    </row>
    <row r="73" spans="1:26">
      <c r="A73" s="10">
        <v>0.33333333333333331</v>
      </c>
      <c r="B73">
        <v>0.09</v>
      </c>
      <c r="C73">
        <v>7.3999999999999996E-2</v>
      </c>
      <c r="D73" s="1"/>
      <c r="E73" s="1">
        <f>AVERAGE(B73:C73)</f>
        <v>8.199999999999999E-2</v>
      </c>
      <c r="F73" s="1"/>
      <c r="I73" s="66"/>
      <c r="K73" s="10">
        <v>0.33333333333333331</v>
      </c>
      <c r="L73">
        <v>0.161</v>
      </c>
      <c r="M73">
        <v>5.8999999999999997E-2</v>
      </c>
      <c r="N73" s="1"/>
      <c r="O73" s="1">
        <f>AVERAGE(L73:M73)</f>
        <v>0.11</v>
      </c>
      <c r="P73" s="1"/>
      <c r="S73" s="66"/>
      <c r="U73" s="10">
        <v>0.33333333333333331</v>
      </c>
      <c r="V73">
        <v>8.1000000000000003E-2</v>
      </c>
      <c r="W73">
        <v>9.9000000000000005E-2</v>
      </c>
      <c r="X73">
        <v>0.11600000000000001</v>
      </c>
      <c r="Y73" s="1">
        <f>AVERAGE(V73:X73)</f>
        <v>9.8666666666666666E-2</v>
      </c>
      <c r="Z73" s="1"/>
    </row>
    <row r="74" spans="1:26">
      <c r="A74" s="10">
        <v>0.5</v>
      </c>
      <c r="B74">
        <v>9.5000000000000001E-2</v>
      </c>
      <c r="C74">
        <v>7.9000000000000001E-2</v>
      </c>
      <c r="D74" s="1"/>
      <c r="E74" s="1">
        <f t="shared" ref="E74:E80" si="15">AVERAGE(B74:C74)</f>
        <v>8.6999999999999994E-2</v>
      </c>
      <c r="F74" s="1"/>
      <c r="I74" s="66"/>
      <c r="K74" s="10">
        <v>0.5</v>
      </c>
      <c r="L74">
        <v>0.16500000000000001</v>
      </c>
      <c r="M74">
        <v>6.2E-2</v>
      </c>
      <c r="N74" s="1"/>
      <c r="O74" s="1">
        <f t="shared" ref="O74:O80" si="16">AVERAGE(L74:M74)</f>
        <v>0.1135</v>
      </c>
      <c r="P74" s="1"/>
      <c r="S74" s="66"/>
      <c r="U74" s="10">
        <v>0.5</v>
      </c>
      <c r="V74">
        <v>8.5999999999999993E-2</v>
      </c>
      <c r="W74">
        <v>0.106</v>
      </c>
      <c r="X74">
        <v>0.121</v>
      </c>
      <c r="Y74" s="1">
        <f t="shared" ref="Y74:Y80" si="17">AVERAGE(V74:X74)</f>
        <v>0.10433333333333333</v>
      </c>
      <c r="Z74" s="1"/>
    </row>
    <row r="75" spans="1:26">
      <c r="A75" s="10">
        <v>0.83333333333333337</v>
      </c>
      <c r="B75">
        <v>0.10299999999999999</v>
      </c>
      <c r="C75">
        <v>8.6999999999999994E-2</v>
      </c>
      <c r="D75" s="1"/>
      <c r="E75" s="1">
        <f t="shared" si="15"/>
        <v>9.5000000000000001E-2</v>
      </c>
      <c r="F75" s="1"/>
      <c r="I75" s="66"/>
      <c r="K75" s="10">
        <v>0.83333333333333337</v>
      </c>
      <c r="L75">
        <v>0.17499999999999999</v>
      </c>
      <c r="M75">
        <v>6.7000000000000004E-2</v>
      </c>
      <c r="N75" s="1"/>
      <c r="O75" s="1">
        <f t="shared" si="16"/>
        <v>0.121</v>
      </c>
      <c r="P75" s="1"/>
      <c r="S75" s="66"/>
      <c r="U75" s="10">
        <v>0.83333333333333337</v>
      </c>
      <c r="V75">
        <v>9.5000000000000001E-2</v>
      </c>
      <c r="W75">
        <v>0.11700000000000001</v>
      </c>
      <c r="X75">
        <v>0.13100000000000001</v>
      </c>
      <c r="Y75" s="1">
        <f t="shared" si="17"/>
        <v>0.11433333333333334</v>
      </c>
      <c r="Z75" s="1"/>
    </row>
    <row r="76" spans="1:26">
      <c r="A76" s="10">
        <v>1.3333333333333333</v>
      </c>
      <c r="B76">
        <v>0.114</v>
      </c>
      <c r="C76">
        <v>9.7000000000000003E-2</v>
      </c>
      <c r="D76" s="1"/>
      <c r="E76" s="1">
        <f t="shared" si="15"/>
        <v>0.10550000000000001</v>
      </c>
      <c r="F76" s="1"/>
      <c r="I76" s="66"/>
      <c r="K76" s="10">
        <v>1.3333333333333333</v>
      </c>
      <c r="L76">
        <v>0.187</v>
      </c>
      <c r="M76">
        <v>7.6999999999999999E-2</v>
      </c>
      <c r="N76" s="1"/>
      <c r="O76" s="1">
        <f t="shared" si="16"/>
        <v>0.13200000000000001</v>
      </c>
      <c r="P76" s="1"/>
      <c r="S76" s="66"/>
      <c r="U76" s="10">
        <v>1.3333333333333333</v>
      </c>
      <c r="V76">
        <v>0.108</v>
      </c>
      <c r="W76">
        <v>0.13200000000000001</v>
      </c>
      <c r="X76">
        <v>0.14299999999999999</v>
      </c>
      <c r="Y76" s="1">
        <f t="shared" si="17"/>
        <v>0.12766666666666668</v>
      </c>
      <c r="Z76" s="1"/>
    </row>
    <row r="77" spans="1:26">
      <c r="A77" s="10">
        <v>2.3333333333333335</v>
      </c>
      <c r="B77">
        <v>0.13800000000000001</v>
      </c>
      <c r="C77">
        <v>0.11700000000000001</v>
      </c>
      <c r="D77" s="1"/>
      <c r="E77" s="1">
        <f t="shared" si="15"/>
        <v>0.1275</v>
      </c>
      <c r="F77" s="1"/>
      <c r="I77" s="66"/>
      <c r="K77" s="10">
        <v>2.3333333333333335</v>
      </c>
      <c r="L77">
        <v>0.21099999999999999</v>
      </c>
      <c r="M77">
        <v>9.8000000000000004E-2</v>
      </c>
      <c r="N77" s="1"/>
      <c r="O77" s="1">
        <f t="shared" si="16"/>
        <v>0.1545</v>
      </c>
      <c r="P77" s="1"/>
      <c r="S77" s="66"/>
      <c r="U77" s="10">
        <v>2.3333333333333335</v>
      </c>
      <c r="V77">
        <v>0.13700000000000001</v>
      </c>
      <c r="W77">
        <v>0.16200000000000001</v>
      </c>
      <c r="X77">
        <v>0.16800000000000001</v>
      </c>
      <c r="Y77" s="1">
        <f t="shared" si="17"/>
        <v>0.1556666666666667</v>
      </c>
      <c r="Z77" s="1"/>
    </row>
    <row r="78" spans="1:26">
      <c r="A78" s="10">
        <v>3.3333333333333335</v>
      </c>
      <c r="B78">
        <v>0.16200000000000001</v>
      </c>
      <c r="C78">
        <v>0.13800000000000001</v>
      </c>
      <c r="E78" s="1">
        <f t="shared" si="15"/>
        <v>0.15000000000000002</v>
      </c>
      <c r="F78" s="1"/>
      <c r="I78" s="66"/>
      <c r="K78" s="10">
        <v>3.3333333333333335</v>
      </c>
      <c r="L78">
        <v>0.23400000000000001</v>
      </c>
      <c r="M78">
        <v>0.121</v>
      </c>
      <c r="O78" s="1">
        <f t="shared" si="16"/>
        <v>0.17749999999999999</v>
      </c>
      <c r="P78" s="1"/>
      <c r="S78" s="66"/>
      <c r="U78" s="10">
        <v>3.3333333333333335</v>
      </c>
      <c r="V78">
        <v>0.16600000000000001</v>
      </c>
      <c r="W78">
        <v>0.19</v>
      </c>
      <c r="X78">
        <v>0.19400000000000001</v>
      </c>
      <c r="Y78" s="1">
        <f t="shared" si="17"/>
        <v>0.18333333333333335</v>
      </c>
      <c r="Z78" s="1"/>
    </row>
    <row r="79" spans="1:26">
      <c r="A79" s="10">
        <v>4.333333333333333</v>
      </c>
      <c r="B79">
        <v>0.186</v>
      </c>
      <c r="C79">
        <v>0.159</v>
      </c>
      <c r="E79" s="1">
        <f t="shared" si="15"/>
        <v>0.17249999999999999</v>
      </c>
      <c r="F79" s="1"/>
      <c r="I79" s="66"/>
      <c r="K79" s="10">
        <v>4.333333333333333</v>
      </c>
      <c r="L79">
        <v>0.255</v>
      </c>
      <c r="M79">
        <v>0.14399999999999999</v>
      </c>
      <c r="O79" s="1">
        <f t="shared" si="16"/>
        <v>0.19950000000000001</v>
      </c>
      <c r="P79" s="1"/>
      <c r="S79" s="66"/>
      <c r="U79" s="10">
        <v>4.333333333333333</v>
      </c>
      <c r="V79">
        <v>0.19400000000000001</v>
      </c>
      <c r="W79">
        <v>0.217</v>
      </c>
      <c r="X79">
        <v>0.217</v>
      </c>
      <c r="Y79" s="1">
        <f t="shared" si="17"/>
        <v>0.20933333333333334</v>
      </c>
      <c r="Z79" s="1"/>
    </row>
    <row r="80" spans="1:26">
      <c r="A80" s="10">
        <v>5.333333333333333</v>
      </c>
      <c r="B80">
        <v>0.21</v>
      </c>
      <c r="C80">
        <v>0.182</v>
      </c>
      <c r="E80" s="1">
        <f t="shared" si="15"/>
        <v>0.19600000000000001</v>
      </c>
      <c r="F80" s="1"/>
      <c r="I80" s="66"/>
      <c r="K80" s="10">
        <v>5.333333333333333</v>
      </c>
      <c r="L80">
        <v>0.27600000000000002</v>
      </c>
      <c r="M80">
        <v>0.16700000000000001</v>
      </c>
      <c r="O80" s="1">
        <f t="shared" si="16"/>
        <v>0.22150000000000003</v>
      </c>
      <c r="P80" s="1"/>
      <c r="S80" s="66"/>
      <c r="U80" s="10">
        <v>5.333333333333333</v>
      </c>
      <c r="V80">
        <v>0.221</v>
      </c>
      <c r="W80">
        <v>0.24299999999999999</v>
      </c>
      <c r="X80">
        <v>0.24</v>
      </c>
      <c r="Y80" s="1">
        <f t="shared" si="17"/>
        <v>0.23466666666666666</v>
      </c>
      <c r="Z80" s="1"/>
    </row>
    <row r="81" spans="5:27">
      <c r="I81" s="66"/>
      <c r="S81" s="66"/>
    </row>
    <row r="82" spans="5:27">
      <c r="I82" s="66"/>
      <c r="S82" s="66"/>
    </row>
    <row r="83" spans="5:27">
      <c r="E83" s="63"/>
      <c r="F83" s="63"/>
      <c r="G83" s="63"/>
      <c r="I83" s="66"/>
      <c r="O83" s="63"/>
      <c r="P83" s="63"/>
      <c r="Q83" s="63"/>
      <c r="S83" s="66"/>
      <c r="U83" t="s">
        <v>23</v>
      </c>
      <c r="V83">
        <v>200</v>
      </c>
      <c r="W83" t="s">
        <v>1</v>
      </c>
      <c r="AA83" s="14"/>
    </row>
    <row r="84" spans="5:27">
      <c r="I84" s="66"/>
      <c r="S84" s="66"/>
      <c r="V84" s="65" t="s">
        <v>46</v>
      </c>
      <c r="W84" s="65"/>
      <c r="X84" s="65"/>
    </row>
    <row r="85" spans="5:27">
      <c r="U85" s="1" t="s">
        <v>2</v>
      </c>
      <c r="V85" s="1" t="s">
        <v>5</v>
      </c>
      <c r="W85" s="1" t="s">
        <v>6</v>
      </c>
      <c r="X85" s="1"/>
      <c r="Y85" s="1" t="s">
        <v>3</v>
      </c>
      <c r="Z85" s="1"/>
    </row>
    <row r="86" spans="5:27">
      <c r="U86" s="10">
        <v>0.33333333333333331</v>
      </c>
      <c r="V86">
        <v>0.11</v>
      </c>
      <c r="W86">
        <v>0.11799999999999999</v>
      </c>
      <c r="X86" s="1"/>
      <c r="Y86" s="1">
        <f>AVERAGE(V86:W86)</f>
        <v>0.11399999999999999</v>
      </c>
      <c r="Z86" s="1"/>
    </row>
    <row r="87" spans="5:27">
      <c r="U87" s="10">
        <v>0.5</v>
      </c>
      <c r="V87">
        <v>0.11600000000000001</v>
      </c>
      <c r="W87">
        <v>0.121</v>
      </c>
      <c r="X87" s="1"/>
      <c r="Y87" s="1">
        <f t="shared" ref="Y87:Y93" si="18">AVERAGE(V87:W87)</f>
        <v>0.11849999999999999</v>
      </c>
      <c r="Z87" s="1"/>
    </row>
    <row r="88" spans="5:27">
      <c r="U88" s="10">
        <v>0.83333333333333337</v>
      </c>
      <c r="V88">
        <v>0.124</v>
      </c>
      <c r="W88">
        <v>0.127</v>
      </c>
      <c r="X88" s="1"/>
      <c r="Y88" s="1">
        <f t="shared" si="18"/>
        <v>0.1255</v>
      </c>
      <c r="Z88" s="1"/>
    </row>
    <row r="89" spans="5:27">
      <c r="U89" s="10">
        <v>1.3333333333333333</v>
      </c>
      <c r="V89">
        <v>0.13400000000000001</v>
      </c>
      <c r="W89">
        <v>0.13600000000000001</v>
      </c>
      <c r="X89" s="1"/>
      <c r="Y89" s="1">
        <f t="shared" si="18"/>
        <v>0.13500000000000001</v>
      </c>
      <c r="Z89" s="1"/>
    </row>
    <row r="90" spans="5:27">
      <c r="U90" s="10">
        <v>2.3333333333333335</v>
      </c>
      <c r="V90">
        <v>0.15</v>
      </c>
      <c r="W90">
        <v>0.151</v>
      </c>
      <c r="X90" s="1"/>
      <c r="Y90" s="1">
        <f t="shared" si="18"/>
        <v>0.15049999999999999</v>
      </c>
      <c r="Z90" s="1"/>
    </row>
    <row r="91" spans="5:27">
      <c r="U91" s="10">
        <v>3.3333333333333335</v>
      </c>
      <c r="V91">
        <v>0.16300000000000001</v>
      </c>
      <c r="W91">
        <v>0.16400000000000001</v>
      </c>
      <c r="Y91" s="1">
        <f t="shared" si="18"/>
        <v>0.16350000000000001</v>
      </c>
      <c r="Z91" s="1"/>
    </row>
    <row r="92" spans="5:27">
      <c r="U92" s="10">
        <v>4.333333333333333</v>
      </c>
      <c r="V92">
        <v>0.17599999999999999</v>
      </c>
      <c r="W92">
        <v>0.17599999999999999</v>
      </c>
      <c r="Y92" s="1">
        <f t="shared" si="18"/>
        <v>0.17599999999999999</v>
      </c>
      <c r="Z92" s="1"/>
    </row>
    <row r="93" spans="5:27">
      <c r="U93" s="10">
        <v>5.333333333333333</v>
      </c>
      <c r="V93">
        <v>0.19</v>
      </c>
      <c r="W93">
        <v>0.188</v>
      </c>
      <c r="Y93" s="1">
        <f t="shared" si="18"/>
        <v>0.189</v>
      </c>
      <c r="Z93" s="1"/>
    </row>
    <row r="96" spans="5:27">
      <c r="X96" s="63"/>
      <c r="Y96" s="63"/>
      <c r="Z96" s="63"/>
    </row>
  </sheetData>
  <mergeCells count="30">
    <mergeCell ref="A1:G1"/>
    <mergeCell ref="I1:I84"/>
    <mergeCell ref="A2:G2"/>
    <mergeCell ref="B6:D6"/>
    <mergeCell ref="B19:D19"/>
    <mergeCell ref="B32:D32"/>
    <mergeCell ref="B45:D45"/>
    <mergeCell ref="B58:D58"/>
    <mergeCell ref="B71:D71"/>
    <mergeCell ref="E83:G83"/>
    <mergeCell ref="K1:Q1"/>
    <mergeCell ref="S1:S84"/>
    <mergeCell ref="K2:Q2"/>
    <mergeCell ref="L6:N6"/>
    <mergeCell ref="L19:N19"/>
    <mergeCell ref="L32:N32"/>
    <mergeCell ref="L45:N45"/>
    <mergeCell ref="L58:N58"/>
    <mergeCell ref="L71:N71"/>
    <mergeCell ref="O83:Q83"/>
    <mergeCell ref="V58:X58"/>
    <mergeCell ref="V71:X71"/>
    <mergeCell ref="V84:X84"/>
    <mergeCell ref="X96:Z96"/>
    <mergeCell ref="U1:AA1"/>
    <mergeCell ref="U2:AA2"/>
    <mergeCell ref="V6:X6"/>
    <mergeCell ref="V19:X19"/>
    <mergeCell ref="V32:X32"/>
    <mergeCell ref="V45:X4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63"/>
  <sheetViews>
    <sheetView workbookViewId="0">
      <selection activeCell="P18" sqref="P18"/>
    </sheetView>
  </sheetViews>
  <sheetFormatPr defaultRowHeight="15"/>
  <cols>
    <col min="13" max="13" width="1.28515625" customWidth="1"/>
  </cols>
  <sheetData>
    <row r="1" spans="1:21">
      <c r="A1" s="62" t="s">
        <v>155</v>
      </c>
      <c r="B1" s="62"/>
      <c r="C1" s="62"/>
      <c r="D1" s="62"/>
      <c r="E1" s="62"/>
      <c r="F1" s="62"/>
      <c r="G1" s="62"/>
      <c r="H1" s="62"/>
      <c r="I1" s="62"/>
      <c r="M1" s="66"/>
      <c r="O1" s="62" t="s">
        <v>162</v>
      </c>
      <c r="P1" s="62"/>
      <c r="Q1" s="62"/>
      <c r="R1" s="62"/>
      <c r="S1" s="62"/>
      <c r="T1" s="62"/>
      <c r="U1" s="62"/>
    </row>
    <row r="2" spans="1:21">
      <c r="A2" s="62" t="s">
        <v>156</v>
      </c>
      <c r="B2" s="62"/>
      <c r="C2" s="62"/>
      <c r="D2" s="62"/>
      <c r="E2" s="62"/>
      <c r="F2" s="62"/>
      <c r="G2" s="62"/>
      <c r="H2" s="62"/>
      <c r="I2" s="62"/>
      <c r="M2" s="66"/>
      <c r="O2" s="62" t="s">
        <v>163</v>
      </c>
      <c r="P2" s="62"/>
      <c r="Q2" s="62"/>
      <c r="R2" s="62"/>
      <c r="S2" s="62"/>
      <c r="T2" s="62"/>
      <c r="U2" s="62"/>
    </row>
    <row r="3" spans="1:21">
      <c r="M3" s="66"/>
    </row>
    <row r="4" spans="1:21">
      <c r="M4" s="66"/>
    </row>
    <row r="5" spans="1:21">
      <c r="M5" s="66"/>
    </row>
    <row r="6" spans="1:21">
      <c r="B6" s="12" t="s">
        <v>157</v>
      </c>
      <c r="C6" s="12"/>
      <c r="E6" s="12" t="s">
        <v>157</v>
      </c>
      <c r="F6" s="12"/>
      <c r="H6" s="12" t="s">
        <v>157</v>
      </c>
      <c r="I6" s="12"/>
      <c r="K6" s="12" t="s">
        <v>157</v>
      </c>
      <c r="M6" s="66"/>
    </row>
    <row r="7" spans="1:21">
      <c r="A7" t="s">
        <v>2</v>
      </c>
      <c r="B7" t="s">
        <v>158</v>
      </c>
      <c r="D7" t="s">
        <v>2</v>
      </c>
      <c r="E7" t="s">
        <v>159</v>
      </c>
      <c r="G7" t="s">
        <v>2</v>
      </c>
      <c r="H7" t="s">
        <v>160</v>
      </c>
      <c r="J7" t="s">
        <v>2</v>
      </c>
      <c r="K7" t="s">
        <v>161</v>
      </c>
      <c r="M7" s="66"/>
      <c r="O7" t="s">
        <v>165</v>
      </c>
      <c r="P7" t="s">
        <v>164</v>
      </c>
    </row>
    <row r="8" spans="1:21">
      <c r="A8">
        <v>0.5</v>
      </c>
      <c r="B8">
        <v>0</v>
      </c>
      <c r="D8">
        <v>0</v>
      </c>
      <c r="E8">
        <v>7.9999999999999516E-4</v>
      </c>
      <c r="G8">
        <v>0</v>
      </c>
      <c r="H8">
        <v>9.9999999999995925E-5</v>
      </c>
      <c r="J8">
        <v>0.5</v>
      </c>
      <c r="K8">
        <v>1.9999999999999879E-4</v>
      </c>
      <c r="M8" s="66"/>
      <c r="O8">
        <v>0</v>
      </c>
      <c r="P8">
        <v>0</v>
      </c>
    </row>
    <row r="9" spans="1:21">
      <c r="A9">
        <v>0.51666666666666672</v>
      </c>
      <c r="B9">
        <v>0</v>
      </c>
      <c r="D9">
        <v>1.7000000000000001E-2</v>
      </c>
      <c r="E9">
        <v>6.9999999999999923E-4</v>
      </c>
      <c r="G9">
        <v>1.7000000000000001E-2</v>
      </c>
      <c r="H9">
        <v>9.9999999999995925E-5</v>
      </c>
      <c r="J9">
        <v>0.51666666666666672</v>
      </c>
      <c r="K9">
        <v>9.9999999999995925E-5</v>
      </c>
      <c r="M9" s="66"/>
      <c r="O9">
        <v>5</v>
      </c>
      <c r="P9">
        <v>3.7606060606060603</v>
      </c>
    </row>
    <row r="10" spans="1:21">
      <c r="A10">
        <v>0.53333333333333333</v>
      </c>
      <c r="B10">
        <v>0</v>
      </c>
      <c r="D10">
        <v>3.3000000000000002E-2</v>
      </c>
      <c r="E10">
        <v>7.9999999999999516E-4</v>
      </c>
      <c r="G10">
        <v>3.3000000000000002E-2</v>
      </c>
      <c r="H10">
        <v>9.9999999999995925E-5</v>
      </c>
      <c r="J10">
        <v>0.53333333333333333</v>
      </c>
      <c r="K10">
        <v>1.9999999999999879E-4</v>
      </c>
      <c r="M10" s="66"/>
      <c r="O10">
        <v>10</v>
      </c>
      <c r="P10">
        <v>7.9075757575757573</v>
      </c>
    </row>
    <row r="11" spans="1:21">
      <c r="A11">
        <v>0.55000000000000004</v>
      </c>
      <c r="B11">
        <v>0</v>
      </c>
      <c r="D11">
        <v>0.05</v>
      </c>
      <c r="E11">
        <v>7.9999999999999516E-4</v>
      </c>
      <c r="G11">
        <v>0.05</v>
      </c>
      <c r="H11">
        <v>9.9999999999995925E-5</v>
      </c>
      <c r="J11">
        <v>0.55000000000000004</v>
      </c>
      <c r="K11">
        <v>9.9999999999995925E-5</v>
      </c>
      <c r="M11" s="66"/>
      <c r="O11">
        <v>20</v>
      </c>
      <c r="P11">
        <v>15.743939393939392</v>
      </c>
    </row>
    <row r="12" spans="1:21">
      <c r="A12">
        <v>0.56666666666666665</v>
      </c>
      <c r="B12">
        <v>0</v>
      </c>
      <c r="D12">
        <v>6.7000000000000004E-2</v>
      </c>
      <c r="E12">
        <v>7.9999999999999516E-4</v>
      </c>
      <c r="G12">
        <v>6.7000000000000004E-2</v>
      </c>
      <c r="H12">
        <v>9.9999999999995925E-5</v>
      </c>
      <c r="J12">
        <v>0.56666666666666665</v>
      </c>
      <c r="K12">
        <v>1.9999999999999879E-4</v>
      </c>
      <c r="M12" s="66"/>
      <c r="O12">
        <v>30</v>
      </c>
      <c r="P12">
        <v>23.646969696969695</v>
      </c>
    </row>
    <row r="13" spans="1:21">
      <c r="A13">
        <v>0.58333333333333337</v>
      </c>
      <c r="B13">
        <v>0</v>
      </c>
      <c r="D13">
        <v>8.3000000000000004E-2</v>
      </c>
      <c r="E13">
        <v>9.9999999999999395E-4</v>
      </c>
      <c r="G13">
        <v>8.3000000000000004E-2</v>
      </c>
      <c r="H13">
        <v>9.9999999999995925E-5</v>
      </c>
      <c r="J13">
        <v>0.58333333333333337</v>
      </c>
      <c r="K13">
        <v>9.9999999999995925E-5</v>
      </c>
      <c r="M13" s="66"/>
    </row>
    <row r="14" spans="1:21">
      <c r="A14">
        <v>0.6</v>
      </c>
      <c r="B14">
        <v>0</v>
      </c>
      <c r="D14">
        <v>0.1</v>
      </c>
      <c r="E14">
        <v>1.0999999999999968E-3</v>
      </c>
      <c r="G14">
        <v>0.1</v>
      </c>
      <c r="H14">
        <v>9.9999999999995925E-5</v>
      </c>
      <c r="J14">
        <v>0.6</v>
      </c>
      <c r="K14">
        <v>1.9999999999999879E-4</v>
      </c>
      <c r="M14" s="66"/>
    </row>
    <row r="15" spans="1:21">
      <c r="A15">
        <v>0.6166666666666667</v>
      </c>
      <c r="B15">
        <v>0</v>
      </c>
      <c r="D15">
        <v>0.11700000000000001</v>
      </c>
      <c r="E15">
        <v>1.0999999999999968E-3</v>
      </c>
      <c r="G15">
        <v>0.11700000000000001</v>
      </c>
      <c r="H15">
        <v>9.9999999999995925E-5</v>
      </c>
      <c r="J15">
        <v>0.6166666666666667</v>
      </c>
      <c r="K15">
        <v>1.9999999999999879E-4</v>
      </c>
      <c r="M15" s="66"/>
    </row>
    <row r="16" spans="1:21">
      <c r="A16">
        <v>0.6333333333333333</v>
      </c>
      <c r="B16">
        <v>0</v>
      </c>
      <c r="D16">
        <v>0.13300000000000001</v>
      </c>
      <c r="E16">
        <v>1.2999999999999956E-3</v>
      </c>
      <c r="G16">
        <v>0.13300000000000001</v>
      </c>
      <c r="H16">
        <v>9.9999999999995925E-5</v>
      </c>
      <c r="J16">
        <v>0.6333333333333333</v>
      </c>
      <c r="K16">
        <v>1.9999999999999879E-4</v>
      </c>
      <c r="M16" s="66"/>
    </row>
    <row r="17" spans="1:13">
      <c r="A17">
        <v>0.65</v>
      </c>
      <c r="B17">
        <v>0</v>
      </c>
      <c r="D17">
        <v>0.15</v>
      </c>
      <c r="E17">
        <v>1.2999999999999956E-3</v>
      </c>
      <c r="G17">
        <v>0.15</v>
      </c>
      <c r="H17">
        <v>9.9999999999995925E-5</v>
      </c>
      <c r="J17">
        <v>0.65</v>
      </c>
      <c r="K17">
        <v>9.9999999999995925E-5</v>
      </c>
      <c r="M17" s="66"/>
    </row>
    <row r="18" spans="1:13">
      <c r="A18">
        <v>0.66666666666666663</v>
      </c>
      <c r="B18">
        <v>0</v>
      </c>
      <c r="D18">
        <v>0.16700000000000001</v>
      </c>
      <c r="E18">
        <v>1.2999999999999956E-3</v>
      </c>
      <c r="G18">
        <v>0.16700000000000001</v>
      </c>
      <c r="H18">
        <v>9.9999999999995925E-5</v>
      </c>
      <c r="J18">
        <v>0.66666666666666663</v>
      </c>
      <c r="K18">
        <v>9.9999999999995925E-5</v>
      </c>
      <c r="M18" s="66"/>
    </row>
    <row r="19" spans="1:13">
      <c r="A19">
        <v>0.68333333333333335</v>
      </c>
      <c r="B19">
        <v>0</v>
      </c>
      <c r="D19">
        <v>0.183</v>
      </c>
      <c r="E19">
        <v>1.2999999999999956E-3</v>
      </c>
      <c r="G19">
        <v>0.183</v>
      </c>
      <c r="H19">
        <v>9.9999999999995925E-5</v>
      </c>
      <c r="J19">
        <v>0.68333333333333335</v>
      </c>
      <c r="K19">
        <v>9.9999999999995925E-5</v>
      </c>
      <c r="M19" s="66"/>
    </row>
    <row r="20" spans="1:13">
      <c r="A20">
        <v>0.7</v>
      </c>
      <c r="B20">
        <v>0</v>
      </c>
      <c r="D20">
        <v>0.2</v>
      </c>
      <c r="E20">
        <v>1.2999999999999956E-3</v>
      </c>
      <c r="G20">
        <v>0.2</v>
      </c>
      <c r="H20">
        <v>9.9999999999995925E-5</v>
      </c>
      <c r="J20">
        <v>0.7</v>
      </c>
      <c r="K20">
        <v>9.9999999999995925E-5</v>
      </c>
      <c r="M20" s="66"/>
    </row>
    <row r="21" spans="1:13">
      <c r="A21">
        <v>0.71666666666666667</v>
      </c>
      <c r="B21">
        <v>0</v>
      </c>
      <c r="D21">
        <v>0.217</v>
      </c>
      <c r="E21">
        <v>1.2999999999999956E-3</v>
      </c>
      <c r="G21">
        <v>0.217</v>
      </c>
      <c r="H21">
        <v>9.9999999999995925E-5</v>
      </c>
      <c r="J21">
        <v>0.71666666666666667</v>
      </c>
      <c r="K21">
        <v>9.9999999999995925E-5</v>
      </c>
      <c r="M21" s="66"/>
    </row>
    <row r="22" spans="1:13">
      <c r="A22">
        <v>0.73333333333333328</v>
      </c>
      <c r="B22">
        <v>0</v>
      </c>
      <c r="D22">
        <v>0.23300000000000001</v>
      </c>
      <c r="E22">
        <v>1.0999999999999968E-3</v>
      </c>
      <c r="G22">
        <v>0.23300000000000001</v>
      </c>
      <c r="H22">
        <v>9.9999999999995925E-5</v>
      </c>
      <c r="J22">
        <v>0.73333333333333328</v>
      </c>
      <c r="K22">
        <v>9.9999999999995925E-5</v>
      </c>
      <c r="M22" s="66"/>
    </row>
    <row r="23" spans="1:13">
      <c r="A23">
        <v>0.75</v>
      </c>
      <c r="B23">
        <v>0</v>
      </c>
      <c r="D23">
        <v>0.25</v>
      </c>
      <c r="E23">
        <v>1.0999999999999968E-3</v>
      </c>
      <c r="G23">
        <v>0.25</v>
      </c>
      <c r="H23">
        <v>9.9999999999995925E-5</v>
      </c>
      <c r="J23">
        <v>0.75</v>
      </c>
      <c r="K23">
        <v>9.9999999999995925E-5</v>
      </c>
      <c r="M23" s="66"/>
    </row>
    <row r="24" spans="1:13">
      <c r="A24">
        <v>0.76666666666666672</v>
      </c>
      <c r="B24">
        <v>0</v>
      </c>
      <c r="D24">
        <v>0.26700000000000002</v>
      </c>
      <c r="E24">
        <v>9.9999999999999395E-4</v>
      </c>
      <c r="G24">
        <v>0.26700000000000002</v>
      </c>
      <c r="H24">
        <v>9.9999999999995925E-5</v>
      </c>
      <c r="J24">
        <v>0.76666666666666672</v>
      </c>
      <c r="K24">
        <v>1.9999999999999879E-4</v>
      </c>
      <c r="M24" s="66"/>
    </row>
    <row r="25" spans="1:13">
      <c r="A25">
        <v>0.78333333333333333</v>
      </c>
      <c r="B25">
        <v>0</v>
      </c>
      <c r="D25">
        <v>0.28299999999999997</v>
      </c>
      <c r="E25">
        <v>9.9999999999999395E-4</v>
      </c>
      <c r="G25">
        <v>0.28299999999999997</v>
      </c>
      <c r="H25">
        <v>9.9999999999995925E-5</v>
      </c>
      <c r="J25">
        <v>0.78333333333333333</v>
      </c>
      <c r="K25">
        <v>9.9999999999995925E-5</v>
      </c>
      <c r="M25" s="66"/>
    </row>
    <row r="26" spans="1:13">
      <c r="A26">
        <v>0.8</v>
      </c>
      <c r="B26">
        <v>0</v>
      </c>
      <c r="D26">
        <v>0.3</v>
      </c>
      <c r="E26">
        <v>9.9999999999999395E-4</v>
      </c>
      <c r="G26">
        <v>0.3</v>
      </c>
      <c r="H26">
        <v>9.9999999999995925E-5</v>
      </c>
      <c r="J26">
        <v>0.8</v>
      </c>
      <c r="K26">
        <v>9.9999999999995925E-5</v>
      </c>
      <c r="M26" s="66"/>
    </row>
    <row r="27" spans="1:13">
      <c r="A27">
        <v>0.81666666666666665</v>
      </c>
      <c r="B27">
        <v>0</v>
      </c>
      <c r="D27">
        <v>0.317</v>
      </c>
      <c r="E27">
        <v>9.9999999999999395E-4</v>
      </c>
      <c r="G27">
        <v>0.317</v>
      </c>
      <c r="H27">
        <v>9.9999999999995925E-5</v>
      </c>
      <c r="J27">
        <v>0.81666666666666665</v>
      </c>
      <c r="K27">
        <v>1.9999999999999879E-4</v>
      </c>
      <c r="M27" s="66"/>
    </row>
    <row r="28" spans="1:13">
      <c r="A28">
        <v>0.83333333333333337</v>
      </c>
      <c r="B28">
        <v>0</v>
      </c>
      <c r="D28">
        <v>0.33300000000000002</v>
      </c>
      <c r="E28">
        <v>9.9999999999999395E-4</v>
      </c>
      <c r="G28">
        <v>0.33300000000000002</v>
      </c>
      <c r="H28">
        <v>9.9999999999995925E-5</v>
      </c>
      <c r="J28">
        <v>0.83333333333333337</v>
      </c>
      <c r="K28">
        <v>9.9999999999995925E-5</v>
      </c>
      <c r="M28" s="66"/>
    </row>
    <row r="29" spans="1:13">
      <c r="A29">
        <v>0.85</v>
      </c>
      <c r="B29">
        <v>0</v>
      </c>
      <c r="D29">
        <v>0.35</v>
      </c>
      <c r="E29">
        <v>7.9999999999999516E-4</v>
      </c>
      <c r="G29">
        <v>0.35</v>
      </c>
      <c r="H29">
        <v>9.9999999999995925E-5</v>
      </c>
      <c r="J29">
        <v>0.85</v>
      </c>
      <c r="K29">
        <v>9.9999999999995925E-5</v>
      </c>
      <c r="M29" s="66"/>
    </row>
    <row r="30" spans="1:13">
      <c r="A30">
        <v>0.8666666666666667</v>
      </c>
      <c r="B30">
        <v>0</v>
      </c>
      <c r="D30">
        <v>0.36699999999999999</v>
      </c>
      <c r="E30">
        <v>7.9999999999999516E-4</v>
      </c>
      <c r="G30">
        <v>0.36699999999999999</v>
      </c>
      <c r="H30">
        <v>9.9999999999995925E-5</v>
      </c>
      <c r="J30">
        <v>0.8666666666666667</v>
      </c>
      <c r="K30">
        <v>9.9999999999995925E-5</v>
      </c>
      <c r="M30" s="66"/>
    </row>
    <row r="31" spans="1:13">
      <c r="A31">
        <v>0.8833333333333333</v>
      </c>
      <c r="B31">
        <v>0</v>
      </c>
      <c r="D31">
        <v>0.38300000000000001</v>
      </c>
      <c r="E31">
        <v>7.9999999999999516E-4</v>
      </c>
      <c r="G31">
        <v>0.38300000000000001</v>
      </c>
      <c r="H31">
        <v>9.9999999999995925E-5</v>
      </c>
      <c r="J31">
        <v>0.8833333333333333</v>
      </c>
      <c r="K31">
        <v>1.9999999999999879E-4</v>
      </c>
      <c r="M31" s="66"/>
    </row>
    <row r="32" spans="1:13">
      <c r="A32">
        <v>0.9</v>
      </c>
      <c r="B32">
        <v>0</v>
      </c>
      <c r="D32">
        <v>0.4</v>
      </c>
      <c r="E32">
        <v>7.9999999999999516E-4</v>
      </c>
      <c r="G32">
        <v>0.4</v>
      </c>
      <c r="H32">
        <v>9.9999999999995925E-5</v>
      </c>
      <c r="J32">
        <v>0.9</v>
      </c>
      <c r="K32">
        <v>9.9999999999995925E-5</v>
      </c>
      <c r="M32" s="66"/>
    </row>
    <row r="33" spans="1:13">
      <c r="A33">
        <v>0.91666666666666663</v>
      </c>
      <c r="B33">
        <v>0</v>
      </c>
      <c r="D33">
        <v>0.41699999999999998</v>
      </c>
      <c r="E33">
        <v>7.9999999999999516E-4</v>
      </c>
      <c r="G33">
        <v>0.41699999999999998</v>
      </c>
      <c r="H33">
        <v>9.9999999999995925E-5</v>
      </c>
      <c r="J33">
        <v>0.91666666666666663</v>
      </c>
      <c r="K33">
        <v>1.9999999999999879E-4</v>
      </c>
      <c r="M33" s="66"/>
    </row>
    <row r="34" spans="1:13">
      <c r="A34">
        <v>0.93333333333333335</v>
      </c>
      <c r="B34">
        <v>0</v>
      </c>
      <c r="D34">
        <v>0.433</v>
      </c>
      <c r="E34">
        <v>7.9999999999999516E-4</v>
      </c>
      <c r="G34">
        <v>0.433</v>
      </c>
      <c r="H34">
        <v>9.9999999999995925E-5</v>
      </c>
      <c r="J34">
        <v>0.93333333333333335</v>
      </c>
      <c r="K34">
        <v>9.9999999999995925E-5</v>
      </c>
      <c r="M34" s="66"/>
    </row>
    <row r="35" spans="1:13">
      <c r="A35">
        <v>0.95</v>
      </c>
      <c r="B35">
        <v>0</v>
      </c>
      <c r="D35">
        <v>0.45</v>
      </c>
      <c r="E35">
        <v>9.9999999999999395E-4</v>
      </c>
      <c r="G35">
        <v>0.45</v>
      </c>
      <c r="H35">
        <v>9.9999999999995925E-5</v>
      </c>
      <c r="J35">
        <v>0.95</v>
      </c>
      <c r="K35">
        <v>1.9999999999999879E-4</v>
      </c>
      <c r="M35" s="66"/>
    </row>
    <row r="36" spans="1:13">
      <c r="A36">
        <v>0.96666666666666667</v>
      </c>
      <c r="B36">
        <v>0</v>
      </c>
      <c r="D36">
        <v>0.46700000000000003</v>
      </c>
      <c r="E36">
        <v>7.9999999999999516E-4</v>
      </c>
      <c r="G36">
        <v>0.46700000000000003</v>
      </c>
      <c r="H36">
        <v>9.9999999999995925E-5</v>
      </c>
      <c r="J36">
        <v>0.96666666666666667</v>
      </c>
      <c r="K36">
        <v>9.9999999999995925E-5</v>
      </c>
      <c r="M36" s="66"/>
    </row>
    <row r="37" spans="1:13">
      <c r="A37">
        <v>0.98333333333333328</v>
      </c>
      <c r="B37">
        <v>0</v>
      </c>
      <c r="D37">
        <v>0.48299999999999998</v>
      </c>
      <c r="E37">
        <v>9.9999999999999395E-4</v>
      </c>
      <c r="G37">
        <v>0.48299999999999998</v>
      </c>
      <c r="H37">
        <v>9.9999999999995925E-5</v>
      </c>
      <c r="J37">
        <v>0.98333333333333328</v>
      </c>
      <c r="K37">
        <v>9.9999999999995925E-5</v>
      </c>
      <c r="M37" s="66"/>
    </row>
    <row r="38" spans="1:13">
      <c r="A38">
        <v>1</v>
      </c>
      <c r="B38">
        <v>0</v>
      </c>
      <c r="D38">
        <v>0.5</v>
      </c>
      <c r="E38">
        <v>9.9999999999999395E-4</v>
      </c>
      <c r="G38">
        <v>0.5</v>
      </c>
      <c r="H38">
        <v>9.9999999999995925E-5</v>
      </c>
      <c r="J38">
        <v>1</v>
      </c>
      <c r="K38">
        <v>1.9999999999999879E-4</v>
      </c>
      <c r="M38" s="66"/>
    </row>
    <row r="39" spans="1:13">
      <c r="A39">
        <v>1.0166666666666666</v>
      </c>
      <c r="B39">
        <v>0</v>
      </c>
      <c r="D39">
        <v>0.51700000000000002</v>
      </c>
      <c r="E39">
        <v>9.9999999999999395E-4</v>
      </c>
      <c r="G39">
        <v>0.51700000000000002</v>
      </c>
      <c r="H39">
        <v>9.9999999999995925E-5</v>
      </c>
      <c r="J39">
        <v>1.0166666666666666</v>
      </c>
      <c r="K39">
        <v>9.9999999999995925E-5</v>
      </c>
      <c r="M39" s="66"/>
    </row>
    <row r="40" spans="1:13">
      <c r="A40">
        <v>1.0333333333333334</v>
      </c>
      <c r="B40">
        <v>0</v>
      </c>
      <c r="D40">
        <v>0.53300000000000003</v>
      </c>
      <c r="E40">
        <v>9.9999999999999395E-4</v>
      </c>
      <c r="G40">
        <v>0.53300000000000003</v>
      </c>
      <c r="H40">
        <v>9.9999999999995925E-5</v>
      </c>
      <c r="J40">
        <v>1.0333333333333334</v>
      </c>
      <c r="K40">
        <v>9.9999999999995925E-5</v>
      </c>
      <c r="M40" s="66"/>
    </row>
    <row r="41" spans="1:13">
      <c r="A41">
        <v>1.05</v>
      </c>
      <c r="B41">
        <v>0</v>
      </c>
      <c r="D41">
        <v>0.55000000000000004</v>
      </c>
      <c r="E41">
        <v>7.9999999999999516E-4</v>
      </c>
      <c r="G41">
        <v>0.55000000000000004</v>
      </c>
      <c r="H41">
        <v>9.9999999999995925E-5</v>
      </c>
      <c r="J41">
        <v>1.05</v>
      </c>
      <c r="K41">
        <v>9.9999999999995925E-5</v>
      </c>
      <c r="M41" s="66"/>
    </row>
    <row r="42" spans="1:13">
      <c r="A42">
        <v>1.0666666666666667</v>
      </c>
      <c r="B42">
        <v>0</v>
      </c>
      <c r="D42">
        <v>0.56699999999999995</v>
      </c>
      <c r="E42">
        <v>7.9999999999999516E-4</v>
      </c>
      <c r="G42">
        <v>0.56699999999999995</v>
      </c>
      <c r="H42">
        <v>9.9999999999995925E-5</v>
      </c>
      <c r="J42">
        <v>1.0666666666666667</v>
      </c>
      <c r="K42">
        <v>9.9999999999995925E-5</v>
      </c>
      <c r="M42" s="66"/>
    </row>
    <row r="43" spans="1:13">
      <c r="A43">
        <v>1.0833333333333333</v>
      </c>
      <c r="B43">
        <v>0</v>
      </c>
      <c r="D43">
        <v>0.58299999999999996</v>
      </c>
      <c r="E43">
        <v>7.9999999999999516E-4</v>
      </c>
      <c r="G43">
        <v>0.58299999999999996</v>
      </c>
      <c r="H43">
        <v>9.9999999999995925E-5</v>
      </c>
      <c r="J43">
        <v>1.0833333333333333</v>
      </c>
      <c r="K43">
        <v>9.9999999999995925E-5</v>
      </c>
      <c r="M43" s="66"/>
    </row>
    <row r="44" spans="1:13">
      <c r="A44">
        <v>1.1000000000000001</v>
      </c>
      <c r="B44">
        <v>9.9999999999995925E-5</v>
      </c>
      <c r="D44">
        <v>0.6</v>
      </c>
      <c r="E44">
        <v>7.9999999999999516E-4</v>
      </c>
      <c r="G44">
        <v>0.6</v>
      </c>
      <c r="H44">
        <v>9.9999999999995925E-5</v>
      </c>
      <c r="J44">
        <v>1.1000000000000001</v>
      </c>
      <c r="K44">
        <v>9.9999999999995925E-5</v>
      </c>
      <c r="M44" s="66"/>
    </row>
    <row r="45" spans="1:13">
      <c r="A45">
        <v>1.1166666666666667</v>
      </c>
      <c r="B45">
        <v>9.9999999999995925E-5</v>
      </c>
      <c r="D45">
        <v>0.61699999999999999</v>
      </c>
      <c r="E45">
        <v>6.9999999999999923E-4</v>
      </c>
      <c r="G45">
        <v>0.61699999999999999</v>
      </c>
      <c r="H45">
        <v>9.9999999999995925E-5</v>
      </c>
      <c r="J45">
        <v>1.1166666666666667</v>
      </c>
      <c r="K45">
        <v>9.9999999999995925E-5</v>
      </c>
      <c r="M45" s="66"/>
    </row>
    <row r="46" spans="1:13">
      <c r="A46">
        <v>1.1333333333333333</v>
      </c>
      <c r="B46">
        <v>9.9999999999995925E-5</v>
      </c>
      <c r="D46">
        <v>0.63300000000000001</v>
      </c>
      <c r="E46">
        <v>6.9999999999999923E-4</v>
      </c>
      <c r="G46">
        <v>0.63300000000000001</v>
      </c>
      <c r="H46">
        <v>9.9999999999995925E-5</v>
      </c>
      <c r="J46">
        <v>1.1333333333333333</v>
      </c>
      <c r="K46">
        <v>9.9999999999995925E-5</v>
      </c>
      <c r="M46" s="66"/>
    </row>
    <row r="47" spans="1:13">
      <c r="A47">
        <v>1.1499999999999999</v>
      </c>
      <c r="B47">
        <v>9.9999999999995925E-5</v>
      </c>
      <c r="D47">
        <v>0.65</v>
      </c>
      <c r="E47">
        <v>6.9999999999999923E-4</v>
      </c>
      <c r="G47">
        <v>0.65</v>
      </c>
      <c r="H47">
        <v>9.9999999999995925E-5</v>
      </c>
      <c r="J47">
        <v>1.1499999999999999</v>
      </c>
      <c r="K47">
        <v>9.9999999999995925E-5</v>
      </c>
      <c r="M47" s="66"/>
    </row>
    <row r="48" spans="1:13">
      <c r="A48">
        <v>1.1666666666666667</v>
      </c>
      <c r="B48">
        <v>9.9999999999995925E-5</v>
      </c>
      <c r="D48">
        <v>0.66700000000000004</v>
      </c>
      <c r="E48">
        <v>6.9999999999999923E-4</v>
      </c>
      <c r="G48">
        <v>0.66700000000000004</v>
      </c>
      <c r="H48">
        <v>9.9999999999995925E-5</v>
      </c>
      <c r="J48">
        <v>1.1666666666666667</v>
      </c>
      <c r="K48">
        <v>9.9999999999995925E-5</v>
      </c>
      <c r="M48" s="66"/>
    </row>
    <row r="49" spans="1:13">
      <c r="A49">
        <v>1.1833333333333333</v>
      </c>
      <c r="B49">
        <v>9.9999999999995925E-5</v>
      </c>
      <c r="D49">
        <v>0.68300000000000005</v>
      </c>
      <c r="E49">
        <v>6.9999999999999923E-4</v>
      </c>
      <c r="G49">
        <v>0.68300000000000005</v>
      </c>
      <c r="H49">
        <v>9.9999999999995925E-5</v>
      </c>
      <c r="J49">
        <v>1.1833333333333333</v>
      </c>
      <c r="K49">
        <v>9.9999999999995925E-5</v>
      </c>
      <c r="M49" s="66"/>
    </row>
    <row r="50" spans="1:13">
      <c r="A50">
        <v>1.2</v>
      </c>
      <c r="B50">
        <v>9.9999999999995925E-5</v>
      </c>
      <c r="D50">
        <v>0.7</v>
      </c>
      <c r="E50">
        <v>6.9999999999999923E-4</v>
      </c>
      <c r="G50">
        <v>0.7</v>
      </c>
      <c r="H50">
        <v>9.9999999999995925E-5</v>
      </c>
      <c r="J50">
        <v>1.2</v>
      </c>
      <c r="K50">
        <v>9.9999999999995925E-5</v>
      </c>
      <c r="M50" s="66"/>
    </row>
    <row r="51" spans="1:13">
      <c r="A51">
        <v>1.2166666666666666</v>
      </c>
      <c r="B51">
        <v>9.9999999999995925E-5</v>
      </c>
      <c r="D51">
        <v>0.71699999999999997</v>
      </c>
      <c r="E51">
        <v>6.9999999999999923E-4</v>
      </c>
      <c r="G51">
        <v>0.71699999999999997</v>
      </c>
      <c r="H51">
        <v>9.9999999999995925E-5</v>
      </c>
      <c r="J51">
        <v>1.2166666666666666</v>
      </c>
      <c r="K51">
        <v>9.9999999999995925E-5</v>
      </c>
      <c r="M51" s="66"/>
    </row>
    <row r="52" spans="1:13">
      <c r="A52">
        <v>1.2333333333333334</v>
      </c>
      <c r="B52">
        <v>9.9999999999995925E-5</v>
      </c>
      <c r="D52">
        <v>0.73299999999999998</v>
      </c>
      <c r="E52">
        <v>6.9999999999999923E-4</v>
      </c>
      <c r="G52">
        <v>0.73299999999999998</v>
      </c>
      <c r="H52">
        <v>9.9999999999995925E-5</v>
      </c>
      <c r="J52">
        <v>1.2333333333333334</v>
      </c>
      <c r="K52">
        <v>9.9999999999995925E-5</v>
      </c>
      <c r="M52" s="66"/>
    </row>
    <row r="53" spans="1:13">
      <c r="A53">
        <v>1.25</v>
      </c>
      <c r="B53">
        <v>9.9999999999995925E-5</v>
      </c>
      <c r="D53">
        <v>0.75</v>
      </c>
      <c r="E53">
        <v>6.9999999999999923E-4</v>
      </c>
      <c r="G53">
        <v>0.75</v>
      </c>
      <c r="H53">
        <v>9.9999999999995925E-5</v>
      </c>
      <c r="J53">
        <v>1.25</v>
      </c>
      <c r="K53">
        <v>9.9999999999995925E-5</v>
      </c>
      <c r="M53" s="66"/>
    </row>
    <row r="54" spans="1:13">
      <c r="A54">
        <v>1.2666666666666666</v>
      </c>
      <c r="B54">
        <v>9.9999999999995925E-5</v>
      </c>
      <c r="D54">
        <v>0.76700000000000002</v>
      </c>
      <c r="E54">
        <v>6.9999999999999923E-4</v>
      </c>
      <c r="G54">
        <v>0.76700000000000002</v>
      </c>
      <c r="H54">
        <v>9.9999999999995925E-5</v>
      </c>
      <c r="J54">
        <v>1.2666666666666666</v>
      </c>
      <c r="K54">
        <v>9.9999999999995925E-5</v>
      </c>
      <c r="M54" s="66"/>
    </row>
    <row r="55" spans="1:13">
      <c r="A55">
        <v>1.2833333333333334</v>
      </c>
      <c r="B55">
        <v>9.9999999999995925E-5</v>
      </c>
      <c r="D55">
        <v>0.78300000000000003</v>
      </c>
      <c r="E55">
        <v>6.9999999999999923E-4</v>
      </c>
      <c r="G55">
        <v>0.78300000000000003</v>
      </c>
      <c r="H55">
        <v>9.9999999999995925E-5</v>
      </c>
      <c r="J55">
        <v>1.2833333333333334</v>
      </c>
      <c r="K55">
        <v>9.9999999999995925E-5</v>
      </c>
      <c r="M55" s="66"/>
    </row>
    <row r="56" spans="1:13">
      <c r="A56">
        <v>1.3</v>
      </c>
      <c r="B56">
        <v>9.9999999999995925E-5</v>
      </c>
      <c r="D56">
        <v>0.8</v>
      </c>
      <c r="E56">
        <v>6.9999999999999923E-4</v>
      </c>
      <c r="G56">
        <v>0.8</v>
      </c>
      <c r="H56">
        <v>9.9999999999995925E-5</v>
      </c>
      <c r="J56">
        <v>1.3</v>
      </c>
      <c r="K56">
        <v>9.9999999999995925E-5</v>
      </c>
      <c r="M56" s="66"/>
    </row>
    <row r="57" spans="1:13">
      <c r="A57">
        <v>1.3166666666666667</v>
      </c>
      <c r="B57">
        <v>9.9999999999995925E-5</v>
      </c>
      <c r="D57">
        <v>0.81699999999999995</v>
      </c>
      <c r="E57">
        <v>7.9999999999999516E-4</v>
      </c>
      <c r="G57">
        <v>0.81699999999999995</v>
      </c>
      <c r="H57">
        <v>9.9999999999995925E-5</v>
      </c>
      <c r="J57">
        <v>1.3166666666666667</v>
      </c>
      <c r="K57">
        <v>9.9999999999995925E-5</v>
      </c>
      <c r="M57" s="66"/>
    </row>
    <row r="58" spans="1:13">
      <c r="A58">
        <v>1.3333333333333333</v>
      </c>
      <c r="B58">
        <v>0</v>
      </c>
      <c r="D58">
        <v>0.83299999999999996</v>
      </c>
      <c r="E58">
        <v>6.9999999999999923E-4</v>
      </c>
      <c r="G58">
        <v>0.83299999999999996</v>
      </c>
      <c r="H58">
        <v>9.9999999999995925E-5</v>
      </c>
      <c r="J58">
        <v>1.3333333333333333</v>
      </c>
      <c r="K58">
        <v>1.9999999999999879E-4</v>
      </c>
      <c r="M58" s="66"/>
    </row>
    <row r="59" spans="1:13">
      <c r="A59">
        <v>1.35</v>
      </c>
      <c r="B59">
        <v>9.9999999999995925E-5</v>
      </c>
      <c r="D59">
        <v>0.85</v>
      </c>
      <c r="E59">
        <v>6.9999999999999923E-4</v>
      </c>
      <c r="G59">
        <v>0.85</v>
      </c>
      <c r="H59">
        <v>9.9999999999995925E-5</v>
      </c>
      <c r="J59">
        <v>1.35</v>
      </c>
      <c r="K59">
        <v>9.9999999999995925E-5</v>
      </c>
      <c r="M59" s="66"/>
    </row>
    <row r="60" spans="1:13">
      <c r="A60">
        <v>1.3666666666666667</v>
      </c>
      <c r="B60">
        <v>9.9999999999995925E-5</v>
      </c>
      <c r="D60">
        <v>0.86699999999999999</v>
      </c>
      <c r="E60">
        <v>7.9999999999999516E-4</v>
      </c>
      <c r="G60">
        <v>0.86699999999999999</v>
      </c>
      <c r="H60">
        <v>9.9999999999995925E-5</v>
      </c>
      <c r="J60">
        <v>1.3666666666666667</v>
      </c>
      <c r="K60">
        <v>9.9999999999995925E-5</v>
      </c>
      <c r="M60" s="66"/>
    </row>
    <row r="61" spans="1:13">
      <c r="A61">
        <v>1.3833333333333333</v>
      </c>
      <c r="B61">
        <v>9.9999999999995925E-5</v>
      </c>
      <c r="D61">
        <v>0.88300000000000001</v>
      </c>
      <c r="E61">
        <v>6.9999999999999923E-4</v>
      </c>
      <c r="G61">
        <v>0.88300000000000001</v>
      </c>
      <c r="H61">
        <v>9.9999999999995925E-5</v>
      </c>
      <c r="J61">
        <v>1.3833333333333333</v>
      </c>
      <c r="K61">
        <v>9.9999999999995925E-5</v>
      </c>
      <c r="M61" s="66"/>
    </row>
    <row r="62" spans="1:13">
      <c r="A62">
        <v>1.4</v>
      </c>
      <c r="B62">
        <v>0</v>
      </c>
      <c r="D62">
        <v>0.9</v>
      </c>
      <c r="E62">
        <v>6.9999999999999923E-4</v>
      </c>
      <c r="G62">
        <v>0.9</v>
      </c>
      <c r="H62">
        <v>9.9999999999995925E-5</v>
      </c>
      <c r="J62">
        <v>1.4</v>
      </c>
      <c r="K62">
        <v>9.9999999999995925E-5</v>
      </c>
      <c r="M62" s="66"/>
    </row>
    <row r="63" spans="1:13">
      <c r="A63">
        <v>1.4166666666666667</v>
      </c>
      <c r="B63">
        <v>9.9999999999995925E-5</v>
      </c>
      <c r="D63">
        <v>0.91700000000000004</v>
      </c>
      <c r="E63">
        <v>6.9999999999999923E-4</v>
      </c>
      <c r="G63">
        <v>0.91700000000000004</v>
      </c>
      <c r="H63">
        <v>9.9999999999995925E-5</v>
      </c>
      <c r="J63">
        <v>1.4166666666666667</v>
      </c>
      <c r="K63">
        <v>9.9999999999995925E-5</v>
      </c>
      <c r="M63" s="66"/>
    </row>
    <row r="64" spans="1:13">
      <c r="A64">
        <v>1.4333333333333333</v>
      </c>
      <c r="B64">
        <v>0</v>
      </c>
      <c r="D64">
        <v>0.93300000000000005</v>
      </c>
      <c r="E64">
        <v>6.9999999999999923E-4</v>
      </c>
      <c r="G64">
        <v>0.93300000000000005</v>
      </c>
      <c r="H64">
        <v>9.9999999999995925E-5</v>
      </c>
      <c r="J64">
        <v>1.4333333333333333</v>
      </c>
      <c r="K64">
        <v>9.9999999999995925E-5</v>
      </c>
      <c r="M64" s="66"/>
    </row>
    <row r="65" spans="1:13">
      <c r="A65">
        <v>1.45</v>
      </c>
      <c r="B65">
        <v>9.9999999999995925E-5</v>
      </c>
      <c r="D65">
        <v>0.95</v>
      </c>
      <c r="E65">
        <v>6.9999999999999923E-4</v>
      </c>
      <c r="G65">
        <v>0.95</v>
      </c>
      <c r="H65">
        <v>9.9999999999995925E-5</v>
      </c>
      <c r="J65">
        <v>1.45</v>
      </c>
      <c r="K65">
        <v>9.9999999999995925E-5</v>
      </c>
      <c r="M65" s="66"/>
    </row>
    <row r="66" spans="1:13">
      <c r="A66">
        <v>1.4666666666666666</v>
      </c>
      <c r="B66">
        <v>9.9999999999995925E-5</v>
      </c>
      <c r="D66">
        <v>0.96699999999999997</v>
      </c>
      <c r="E66">
        <v>6.9999999999999923E-4</v>
      </c>
      <c r="G66">
        <v>0.96699999999999997</v>
      </c>
      <c r="H66">
        <v>9.9999999999995925E-5</v>
      </c>
      <c r="J66">
        <v>1.4666666666666666</v>
      </c>
      <c r="K66">
        <v>9.9999999999995925E-5</v>
      </c>
      <c r="M66" s="66"/>
    </row>
    <row r="67" spans="1:13">
      <c r="A67">
        <v>1.4833333333333334</v>
      </c>
      <c r="B67">
        <v>0</v>
      </c>
      <c r="D67">
        <v>0.98299999999999998</v>
      </c>
      <c r="E67">
        <v>6.9999999999999923E-4</v>
      </c>
      <c r="G67">
        <v>0.98299999999999998</v>
      </c>
      <c r="H67">
        <v>9.9999999999995925E-5</v>
      </c>
      <c r="J67">
        <v>1.4833333333333334</v>
      </c>
      <c r="K67">
        <v>9.9999999999995925E-5</v>
      </c>
      <c r="M67" s="66"/>
    </row>
    <row r="68" spans="1:13">
      <c r="A68">
        <v>1.5</v>
      </c>
      <c r="B68">
        <v>0</v>
      </c>
      <c r="D68">
        <v>1</v>
      </c>
      <c r="E68">
        <v>6.9999999999999923E-4</v>
      </c>
      <c r="G68">
        <v>1</v>
      </c>
      <c r="H68">
        <v>9.9999999999995925E-5</v>
      </c>
      <c r="J68">
        <v>1.5</v>
      </c>
      <c r="K68">
        <v>9.9999999999995925E-5</v>
      </c>
      <c r="M68" s="66"/>
    </row>
    <row r="69" spans="1:13">
      <c r="A69">
        <v>1.5166666666666666</v>
      </c>
      <c r="B69">
        <v>0</v>
      </c>
      <c r="D69">
        <v>1.0169999999999999</v>
      </c>
      <c r="E69">
        <v>6.9999999999999923E-4</v>
      </c>
      <c r="G69">
        <v>1.0169999999999999</v>
      </c>
      <c r="H69">
        <v>9.9999999999995925E-5</v>
      </c>
      <c r="J69">
        <v>1.5166666666666666</v>
      </c>
      <c r="K69">
        <v>9.9999999999995925E-5</v>
      </c>
      <c r="M69" s="66"/>
    </row>
    <row r="70" spans="1:13">
      <c r="A70">
        <v>1.5333333333333334</v>
      </c>
      <c r="B70">
        <v>9.9999999999995925E-5</v>
      </c>
      <c r="D70">
        <v>1.0329999999999999</v>
      </c>
      <c r="E70">
        <v>6.9999999999999923E-4</v>
      </c>
      <c r="G70">
        <v>1.0329999999999999</v>
      </c>
      <c r="H70">
        <v>9.9999999999995925E-5</v>
      </c>
      <c r="J70">
        <v>1.5333333333333334</v>
      </c>
      <c r="K70">
        <v>9.9999999999995925E-5</v>
      </c>
      <c r="M70" s="66"/>
    </row>
    <row r="71" spans="1:13">
      <c r="A71">
        <v>1.55</v>
      </c>
      <c r="B71">
        <v>0</v>
      </c>
      <c r="D71">
        <v>1.0499999999999998</v>
      </c>
      <c r="E71">
        <v>6.9999999999999923E-4</v>
      </c>
      <c r="G71">
        <v>1.0499999999999998</v>
      </c>
      <c r="H71">
        <v>9.9999999999995925E-5</v>
      </c>
      <c r="J71">
        <v>1.55</v>
      </c>
      <c r="K71">
        <v>9.9999999999995925E-5</v>
      </c>
      <c r="M71" s="66"/>
    </row>
    <row r="72" spans="1:13">
      <c r="A72">
        <v>1.5666666666666667</v>
      </c>
      <c r="B72">
        <v>0</v>
      </c>
      <c r="D72">
        <v>1.0669999999999997</v>
      </c>
      <c r="E72">
        <v>7.9999999999999516E-4</v>
      </c>
      <c r="G72">
        <v>1.0669999999999997</v>
      </c>
      <c r="H72">
        <v>9.9999999999995925E-5</v>
      </c>
      <c r="J72">
        <v>1.5666666666666667</v>
      </c>
      <c r="K72">
        <v>1.9999999999999879E-4</v>
      </c>
      <c r="M72" s="66"/>
    </row>
    <row r="73" spans="1:13">
      <c r="A73">
        <v>1.5833333333333333</v>
      </c>
      <c r="B73">
        <v>0</v>
      </c>
      <c r="D73">
        <v>1.0829999999999997</v>
      </c>
      <c r="E73">
        <v>6.9999999999999923E-4</v>
      </c>
      <c r="G73">
        <v>1.0829999999999997</v>
      </c>
      <c r="H73">
        <v>9.9999999999995925E-5</v>
      </c>
      <c r="J73">
        <v>1.5833333333333333</v>
      </c>
      <c r="K73">
        <v>9.9999999999995925E-5</v>
      </c>
      <c r="M73" s="66"/>
    </row>
    <row r="74" spans="1:13">
      <c r="A74">
        <v>1.6</v>
      </c>
      <c r="B74">
        <v>0</v>
      </c>
      <c r="D74">
        <v>1.0999999999999996</v>
      </c>
      <c r="E74">
        <v>6.9999999999999923E-4</v>
      </c>
      <c r="G74">
        <v>1.0999999999999996</v>
      </c>
      <c r="H74">
        <v>9.9999999999995925E-5</v>
      </c>
      <c r="J74">
        <v>1.6</v>
      </c>
      <c r="K74">
        <v>9.9999999999995925E-5</v>
      </c>
      <c r="M74" s="66"/>
    </row>
    <row r="75" spans="1:13">
      <c r="A75">
        <v>1.6166666666666667</v>
      </c>
      <c r="B75">
        <v>0</v>
      </c>
      <c r="D75">
        <v>1.1169999999999995</v>
      </c>
      <c r="E75">
        <v>6.9999999999999923E-4</v>
      </c>
      <c r="G75">
        <v>1.1169999999999995</v>
      </c>
      <c r="H75">
        <v>1.9999999999999879E-4</v>
      </c>
      <c r="J75">
        <v>1.6166666666666667</v>
      </c>
      <c r="K75">
        <v>9.9999999999995925E-5</v>
      </c>
      <c r="M75" s="66"/>
    </row>
    <row r="76" spans="1:13">
      <c r="A76">
        <v>1.6333333333333333</v>
      </c>
      <c r="B76">
        <v>0</v>
      </c>
      <c r="D76">
        <v>1.1329999999999996</v>
      </c>
      <c r="E76">
        <v>6.9999999999999923E-4</v>
      </c>
      <c r="G76">
        <v>1.1329999999999996</v>
      </c>
      <c r="H76">
        <v>9.9999999999995925E-5</v>
      </c>
      <c r="J76">
        <v>1.6333333333333333</v>
      </c>
      <c r="K76">
        <v>9.9999999999995925E-5</v>
      </c>
      <c r="M76" s="66"/>
    </row>
    <row r="77" spans="1:13">
      <c r="A77">
        <v>1.65</v>
      </c>
      <c r="B77">
        <v>0</v>
      </c>
      <c r="D77">
        <v>1.1499999999999995</v>
      </c>
      <c r="E77">
        <v>6.9999999999999923E-4</v>
      </c>
      <c r="G77">
        <v>1.1499999999999995</v>
      </c>
      <c r="H77">
        <v>1.9999999999999879E-4</v>
      </c>
      <c r="J77">
        <v>1.65</v>
      </c>
      <c r="K77">
        <v>9.9999999999995925E-5</v>
      </c>
      <c r="M77" s="66"/>
    </row>
    <row r="78" spans="1:13">
      <c r="A78">
        <v>1.6666666666666667</v>
      </c>
      <c r="B78">
        <v>0</v>
      </c>
      <c r="D78">
        <v>1.1669999999999994</v>
      </c>
      <c r="E78">
        <v>6.9999999999999923E-4</v>
      </c>
      <c r="G78">
        <v>1.1669999999999994</v>
      </c>
      <c r="H78">
        <v>9.9999999999995925E-5</v>
      </c>
      <c r="J78">
        <v>1.6666666666666667</v>
      </c>
      <c r="K78">
        <v>9.9999999999995925E-5</v>
      </c>
      <c r="M78" s="66"/>
    </row>
    <row r="79" spans="1:13">
      <c r="A79">
        <v>1.6833333333333333</v>
      </c>
      <c r="B79">
        <v>0</v>
      </c>
      <c r="D79">
        <v>1.1829999999999994</v>
      </c>
      <c r="E79">
        <v>6.9999999999999923E-4</v>
      </c>
      <c r="G79">
        <v>1.1829999999999994</v>
      </c>
      <c r="H79">
        <v>9.9999999999995925E-5</v>
      </c>
      <c r="J79">
        <v>1.6833333333333333</v>
      </c>
      <c r="K79">
        <v>9.9999999999995925E-5</v>
      </c>
      <c r="M79" s="66"/>
    </row>
    <row r="80" spans="1:13">
      <c r="A80">
        <v>1.7</v>
      </c>
      <c r="B80">
        <v>0</v>
      </c>
      <c r="D80">
        <v>1.1999999999999993</v>
      </c>
      <c r="E80">
        <v>6.9999999999999923E-4</v>
      </c>
      <c r="G80">
        <v>1.1999999999999993</v>
      </c>
      <c r="H80">
        <v>9.9999999999995925E-5</v>
      </c>
      <c r="J80">
        <v>1.7</v>
      </c>
      <c r="K80">
        <v>9.9999999999995925E-5</v>
      </c>
      <c r="M80" s="66"/>
    </row>
    <row r="81" spans="1:13">
      <c r="A81">
        <v>1.7166666666666666</v>
      </c>
      <c r="B81">
        <v>0</v>
      </c>
      <c r="D81">
        <v>1.2169999999999992</v>
      </c>
      <c r="E81">
        <v>6.9999999999999923E-4</v>
      </c>
      <c r="G81">
        <v>1.2169999999999992</v>
      </c>
      <c r="H81">
        <v>9.9999999999995925E-5</v>
      </c>
      <c r="J81">
        <v>1.7166666666666666</v>
      </c>
      <c r="K81">
        <v>9.9999999999995925E-5</v>
      </c>
      <c r="M81" s="66"/>
    </row>
    <row r="82" spans="1:13">
      <c r="A82">
        <v>1.7333333333333334</v>
      </c>
      <c r="B82">
        <v>0</v>
      </c>
      <c r="D82">
        <v>1.2329999999999992</v>
      </c>
      <c r="E82">
        <v>6.9999999999999923E-4</v>
      </c>
      <c r="G82">
        <v>1.2329999999999992</v>
      </c>
      <c r="H82">
        <v>9.9999999999995925E-5</v>
      </c>
      <c r="J82">
        <v>1.7333333333333334</v>
      </c>
      <c r="K82">
        <v>9.9999999999995925E-5</v>
      </c>
      <c r="M82" s="66"/>
    </row>
    <row r="83" spans="1:13">
      <c r="A83">
        <v>1.75</v>
      </c>
      <c r="B83">
        <v>0</v>
      </c>
      <c r="D83">
        <v>1.2499999999999991</v>
      </c>
      <c r="E83">
        <v>6.9999999999999923E-4</v>
      </c>
      <c r="G83">
        <v>1.2499999999999991</v>
      </c>
      <c r="H83">
        <v>9.9999999999995925E-5</v>
      </c>
      <c r="J83">
        <v>1.75</v>
      </c>
      <c r="K83">
        <v>9.9999999999995925E-5</v>
      </c>
      <c r="M83" s="66"/>
    </row>
    <row r="84" spans="1:13">
      <c r="A84">
        <v>1.7666666666666666</v>
      </c>
      <c r="B84">
        <v>0</v>
      </c>
      <c r="D84">
        <v>1.266999999999999</v>
      </c>
      <c r="E84">
        <v>7.9999999999999516E-4</v>
      </c>
      <c r="G84">
        <v>1.266999999999999</v>
      </c>
      <c r="H84">
        <v>9.9999999999995925E-5</v>
      </c>
      <c r="J84">
        <v>1.7666666666666666</v>
      </c>
      <c r="K84">
        <v>9.9999999999995925E-5</v>
      </c>
      <c r="M84" s="66"/>
    </row>
    <row r="85" spans="1:13">
      <c r="A85">
        <v>1.7833333333333334</v>
      </c>
      <c r="B85">
        <v>0</v>
      </c>
      <c r="D85">
        <v>1.282999999999999</v>
      </c>
      <c r="E85">
        <v>6.9999999999999923E-4</v>
      </c>
      <c r="G85">
        <v>1.282999999999999</v>
      </c>
      <c r="H85">
        <v>9.9999999999995925E-5</v>
      </c>
      <c r="J85">
        <v>1.7833333333333334</v>
      </c>
      <c r="K85">
        <v>9.9999999999995925E-5</v>
      </c>
      <c r="M85" s="66"/>
    </row>
    <row r="86" spans="1:13">
      <c r="A86">
        <v>1.8</v>
      </c>
      <c r="B86">
        <v>0</v>
      </c>
      <c r="D86">
        <v>1.2999999999999989</v>
      </c>
      <c r="E86">
        <v>6.9999999999999923E-4</v>
      </c>
      <c r="G86">
        <v>1.2999999999999989</v>
      </c>
      <c r="H86">
        <v>9.9999999999995925E-5</v>
      </c>
      <c r="J86">
        <v>1.8</v>
      </c>
      <c r="K86">
        <v>9.9999999999995925E-5</v>
      </c>
      <c r="M86" s="66"/>
    </row>
    <row r="87" spans="1:13">
      <c r="A87">
        <v>1.8166666666666667</v>
      </c>
      <c r="B87">
        <v>0</v>
      </c>
      <c r="D87">
        <v>1.3169999999999988</v>
      </c>
      <c r="E87">
        <v>6.9999999999999923E-4</v>
      </c>
      <c r="G87">
        <v>1.3169999999999988</v>
      </c>
      <c r="H87">
        <v>9.9999999999995925E-5</v>
      </c>
      <c r="J87">
        <v>1.8166666666666667</v>
      </c>
      <c r="K87">
        <v>9.9999999999995925E-5</v>
      </c>
      <c r="M87" s="66"/>
    </row>
    <row r="88" spans="1:13">
      <c r="A88">
        <v>1.8333333333333333</v>
      </c>
      <c r="B88">
        <v>0</v>
      </c>
      <c r="D88">
        <v>1.3329999999999989</v>
      </c>
      <c r="E88">
        <v>6.9999999999999923E-4</v>
      </c>
      <c r="G88">
        <v>1.3329999999999989</v>
      </c>
      <c r="H88">
        <v>9.9999999999995925E-5</v>
      </c>
      <c r="J88">
        <v>1.8333333333333333</v>
      </c>
      <c r="K88">
        <v>9.9999999999995925E-5</v>
      </c>
      <c r="M88" s="66"/>
    </row>
    <row r="89" spans="1:13">
      <c r="A89">
        <v>1.85</v>
      </c>
      <c r="B89">
        <v>0</v>
      </c>
      <c r="D89">
        <v>1.3499999999999988</v>
      </c>
      <c r="E89">
        <v>6.9999999999999923E-4</v>
      </c>
      <c r="G89">
        <v>1.3499999999999988</v>
      </c>
      <c r="H89">
        <v>9.9999999999995925E-5</v>
      </c>
      <c r="J89">
        <v>1.85</v>
      </c>
      <c r="K89">
        <v>9.9999999999995925E-5</v>
      </c>
      <c r="M89" s="66"/>
    </row>
    <row r="90" spans="1:13">
      <c r="A90">
        <v>1.8666666666666667</v>
      </c>
      <c r="B90">
        <v>0</v>
      </c>
      <c r="D90">
        <v>1.3669999999999987</v>
      </c>
      <c r="E90">
        <v>7.9999999999999516E-4</v>
      </c>
      <c r="G90">
        <v>1.3669999999999987</v>
      </c>
      <c r="H90">
        <v>9.9999999999995925E-5</v>
      </c>
      <c r="J90">
        <v>1.8666666666666667</v>
      </c>
      <c r="K90">
        <v>9.9999999999995925E-5</v>
      </c>
      <c r="M90" s="66"/>
    </row>
    <row r="91" spans="1:13">
      <c r="A91">
        <v>1.8833333333333333</v>
      </c>
      <c r="B91">
        <v>0</v>
      </c>
      <c r="D91">
        <v>1.3829999999999987</v>
      </c>
      <c r="E91">
        <v>7.9999999999999516E-4</v>
      </c>
      <c r="G91">
        <v>1.3829999999999987</v>
      </c>
      <c r="H91">
        <v>9.9999999999995925E-5</v>
      </c>
      <c r="J91">
        <v>1.8833333333333333</v>
      </c>
      <c r="K91">
        <v>9.9999999999995925E-5</v>
      </c>
      <c r="M91" s="66"/>
    </row>
    <row r="92" spans="1:13">
      <c r="A92">
        <v>1.9</v>
      </c>
      <c r="B92">
        <v>0</v>
      </c>
      <c r="D92">
        <v>1.3999999999999986</v>
      </c>
      <c r="E92">
        <v>6.9999999999999923E-4</v>
      </c>
      <c r="G92">
        <v>1.3999999999999986</v>
      </c>
      <c r="H92">
        <v>9.9999999999995925E-5</v>
      </c>
      <c r="J92">
        <v>1.9</v>
      </c>
      <c r="K92">
        <v>9.9999999999995925E-5</v>
      </c>
      <c r="M92" s="66"/>
    </row>
    <row r="93" spans="1:13">
      <c r="A93">
        <v>1.9166666666666667</v>
      </c>
      <c r="B93">
        <v>-1.0000000000000286E-4</v>
      </c>
      <c r="D93">
        <v>1.4169999999999985</v>
      </c>
      <c r="E93">
        <v>6.9999999999999923E-4</v>
      </c>
      <c r="G93">
        <v>1.4169999999999985</v>
      </c>
      <c r="H93">
        <v>9.9999999999995925E-5</v>
      </c>
      <c r="J93">
        <v>1.9166666666666667</v>
      </c>
      <c r="K93">
        <v>9.9999999999995925E-5</v>
      </c>
      <c r="M93" s="66"/>
    </row>
    <row r="94" spans="1:13">
      <c r="A94">
        <v>1.9333333333333333</v>
      </c>
      <c r="B94">
        <v>0</v>
      </c>
      <c r="D94">
        <v>1.4329999999999985</v>
      </c>
      <c r="E94">
        <v>7.9999999999999516E-4</v>
      </c>
      <c r="G94">
        <v>1.4329999999999985</v>
      </c>
      <c r="H94">
        <v>9.9999999999995925E-5</v>
      </c>
      <c r="J94">
        <v>1.9333333333333333</v>
      </c>
      <c r="K94">
        <v>9.9999999999995925E-5</v>
      </c>
      <c r="M94" s="66"/>
    </row>
    <row r="95" spans="1:13">
      <c r="A95">
        <v>1.95</v>
      </c>
      <c r="B95">
        <v>-1.0000000000000286E-4</v>
      </c>
      <c r="D95">
        <v>1.4499999999999984</v>
      </c>
      <c r="E95">
        <v>6.9999999999999923E-4</v>
      </c>
      <c r="G95">
        <v>1.4499999999999984</v>
      </c>
      <c r="H95">
        <v>9.9999999999995925E-5</v>
      </c>
      <c r="J95">
        <v>1.95</v>
      </c>
      <c r="K95">
        <v>9.9999999999995925E-5</v>
      </c>
      <c r="M95" s="66"/>
    </row>
    <row r="96" spans="1:13">
      <c r="A96">
        <v>1.9666666666666666</v>
      </c>
      <c r="B96">
        <v>-1.0000000000000286E-4</v>
      </c>
      <c r="D96">
        <v>1.4669999999999983</v>
      </c>
      <c r="E96">
        <v>6.9999999999999923E-4</v>
      </c>
      <c r="G96">
        <v>1.4669999999999983</v>
      </c>
      <c r="H96">
        <v>9.9999999999995925E-5</v>
      </c>
      <c r="J96">
        <v>1.9666666666666666</v>
      </c>
      <c r="K96">
        <v>9.9999999999995925E-5</v>
      </c>
      <c r="M96" s="66"/>
    </row>
    <row r="97" spans="1:13">
      <c r="A97">
        <v>1.9833333333333334</v>
      </c>
      <c r="B97">
        <v>-1.0000000000000286E-4</v>
      </c>
      <c r="D97">
        <v>1.4829999999999983</v>
      </c>
      <c r="E97">
        <v>7.9999999999999516E-4</v>
      </c>
      <c r="G97">
        <v>1.4829999999999983</v>
      </c>
      <c r="H97">
        <v>1.9999999999999879E-4</v>
      </c>
      <c r="J97">
        <v>1.9833333333333334</v>
      </c>
      <c r="K97">
        <v>9.9999999999995925E-5</v>
      </c>
      <c r="M97" s="66"/>
    </row>
    <row r="98" spans="1:13">
      <c r="A98">
        <v>2</v>
      </c>
      <c r="B98">
        <v>-1.0000000000000286E-4</v>
      </c>
      <c r="D98">
        <v>1.4999999999999982</v>
      </c>
      <c r="E98">
        <v>6.9999999999999923E-4</v>
      </c>
      <c r="G98">
        <v>1.4999999999999982</v>
      </c>
      <c r="H98">
        <v>9.9999999999995925E-5</v>
      </c>
      <c r="J98">
        <v>2</v>
      </c>
      <c r="K98">
        <v>9.9999999999995925E-5</v>
      </c>
      <c r="M98" s="66"/>
    </row>
    <row r="99" spans="1:13">
      <c r="A99">
        <v>2.0166666666666666</v>
      </c>
      <c r="B99">
        <v>-1.0000000000000286E-4</v>
      </c>
      <c r="D99">
        <v>1.5169999999999981</v>
      </c>
      <c r="E99">
        <v>6.9999999999999923E-4</v>
      </c>
      <c r="G99">
        <v>1.5169999999999981</v>
      </c>
      <c r="H99">
        <v>9.9999999999995925E-5</v>
      </c>
      <c r="J99">
        <v>2.0166666666666666</v>
      </c>
      <c r="K99">
        <v>9.9999999999995925E-5</v>
      </c>
      <c r="M99" s="66"/>
    </row>
    <row r="100" spans="1:13">
      <c r="A100">
        <v>2.0333333333333332</v>
      </c>
      <c r="B100">
        <v>-1.0000000000000286E-4</v>
      </c>
      <c r="D100">
        <v>1.5329999999999981</v>
      </c>
      <c r="E100">
        <v>6.9999999999999923E-4</v>
      </c>
      <c r="G100">
        <v>1.5329999999999981</v>
      </c>
      <c r="H100">
        <v>9.9999999999995925E-5</v>
      </c>
      <c r="J100">
        <v>2.0333333333333332</v>
      </c>
      <c r="K100">
        <v>9.9999999999995925E-5</v>
      </c>
      <c r="M100" s="66"/>
    </row>
    <row r="101" spans="1:13">
      <c r="A101">
        <v>2.0499999999999998</v>
      </c>
      <c r="B101">
        <v>-1.0000000000000286E-4</v>
      </c>
      <c r="D101">
        <v>1.549999999999998</v>
      </c>
      <c r="E101">
        <v>6.9999999999999923E-4</v>
      </c>
      <c r="G101">
        <v>1.549999999999998</v>
      </c>
      <c r="H101">
        <v>9.9999999999995925E-5</v>
      </c>
      <c r="J101">
        <v>2.0499999999999998</v>
      </c>
      <c r="K101">
        <v>9.9999999999995925E-5</v>
      </c>
      <c r="M101" s="66"/>
    </row>
    <row r="102" spans="1:13">
      <c r="A102">
        <v>2.0666666666666669</v>
      </c>
      <c r="B102">
        <v>-1.0000000000000286E-4</v>
      </c>
      <c r="D102">
        <v>1.566999999999998</v>
      </c>
      <c r="E102">
        <v>6.9999999999999923E-4</v>
      </c>
      <c r="G102">
        <v>1.566999999999998</v>
      </c>
      <c r="H102">
        <v>9.9999999999995925E-5</v>
      </c>
      <c r="J102">
        <v>2.0666666666666669</v>
      </c>
      <c r="K102">
        <v>9.9999999999995925E-5</v>
      </c>
      <c r="M102" s="66"/>
    </row>
    <row r="103" spans="1:13">
      <c r="A103">
        <v>2.0833333333333335</v>
      </c>
      <c r="B103">
        <v>-1.0000000000000286E-4</v>
      </c>
      <c r="D103">
        <v>1.582999999999998</v>
      </c>
      <c r="E103">
        <v>6.9999999999999923E-4</v>
      </c>
      <c r="G103">
        <v>1.582999999999998</v>
      </c>
      <c r="H103">
        <v>9.9999999999995925E-5</v>
      </c>
      <c r="J103">
        <v>2.0833333333333335</v>
      </c>
      <c r="K103">
        <v>9.9999999999995925E-5</v>
      </c>
      <c r="M103" s="66"/>
    </row>
    <row r="104" spans="1:13">
      <c r="A104">
        <v>2.1</v>
      </c>
      <c r="B104">
        <v>-1.0000000000000286E-4</v>
      </c>
      <c r="D104">
        <v>1.5999999999999979</v>
      </c>
      <c r="E104">
        <v>7.9999999999999516E-4</v>
      </c>
      <c r="G104">
        <v>1.5999999999999979</v>
      </c>
      <c r="H104">
        <v>9.9999999999995925E-5</v>
      </c>
      <c r="J104">
        <v>2.1</v>
      </c>
      <c r="K104">
        <v>9.9999999999995925E-5</v>
      </c>
      <c r="M104" s="66"/>
    </row>
    <row r="105" spans="1:13">
      <c r="A105">
        <v>2.1166666666666667</v>
      </c>
      <c r="B105">
        <v>-1.0000000000000286E-4</v>
      </c>
      <c r="D105">
        <v>1.6169999999999978</v>
      </c>
      <c r="E105">
        <v>6.9999999999999923E-4</v>
      </c>
      <c r="G105">
        <v>1.6169999999999978</v>
      </c>
      <c r="H105">
        <v>9.9999999999995925E-5</v>
      </c>
      <c r="J105">
        <v>2.1166666666666667</v>
      </c>
      <c r="K105">
        <v>9.9999999999995925E-5</v>
      </c>
      <c r="M105" s="66"/>
    </row>
    <row r="106" spans="1:13">
      <c r="A106">
        <v>2.1333333333333333</v>
      </c>
      <c r="B106">
        <v>-1.0000000000000286E-4</v>
      </c>
      <c r="D106">
        <v>1.6329999999999978</v>
      </c>
      <c r="E106">
        <v>6.9999999999999923E-4</v>
      </c>
      <c r="G106">
        <v>1.6329999999999978</v>
      </c>
      <c r="H106">
        <v>9.9999999999995925E-5</v>
      </c>
      <c r="J106">
        <v>2.1333333333333333</v>
      </c>
      <c r="K106">
        <v>9.9999999999995925E-5</v>
      </c>
      <c r="M106" s="66"/>
    </row>
    <row r="107" spans="1:13">
      <c r="A107">
        <v>2.15</v>
      </c>
      <c r="B107">
        <v>-1.0000000000000286E-4</v>
      </c>
      <c r="D107">
        <v>1.6499999999999977</v>
      </c>
      <c r="E107">
        <v>6.9999999999999923E-4</v>
      </c>
      <c r="G107">
        <v>1.6499999999999977</v>
      </c>
      <c r="H107">
        <v>9.9999999999995925E-5</v>
      </c>
      <c r="J107">
        <v>2.15</v>
      </c>
      <c r="K107">
        <v>9.9999999999995925E-5</v>
      </c>
      <c r="M107" s="66"/>
    </row>
    <row r="108" spans="1:13">
      <c r="A108">
        <v>2.1666666666666665</v>
      </c>
      <c r="B108">
        <v>-1.0000000000000286E-4</v>
      </c>
      <c r="D108">
        <v>1.6669999999999976</v>
      </c>
      <c r="E108">
        <v>6.9999999999999923E-4</v>
      </c>
      <c r="G108">
        <v>1.6669999999999976</v>
      </c>
      <c r="H108">
        <v>9.9999999999995925E-5</v>
      </c>
      <c r="J108">
        <v>2.1666666666666665</v>
      </c>
      <c r="K108">
        <v>9.9999999999995925E-5</v>
      </c>
      <c r="M108" s="66"/>
    </row>
    <row r="109" spans="1:13">
      <c r="A109">
        <v>2.1833333333333331</v>
      </c>
      <c r="B109">
        <v>-1.0000000000000286E-4</v>
      </c>
      <c r="D109">
        <v>1.6829999999999976</v>
      </c>
      <c r="E109">
        <v>6.9999999999999923E-4</v>
      </c>
      <c r="G109">
        <v>1.6829999999999976</v>
      </c>
      <c r="H109">
        <v>9.9999999999995925E-5</v>
      </c>
      <c r="J109">
        <v>2.1833333333333331</v>
      </c>
      <c r="K109">
        <v>9.9999999999995925E-5</v>
      </c>
      <c r="M109" s="66"/>
    </row>
    <row r="110" spans="1:13">
      <c r="A110">
        <v>2.2000000000000002</v>
      </c>
      <c r="B110">
        <v>-1.0000000000000286E-4</v>
      </c>
      <c r="D110">
        <v>1.6999999999999975</v>
      </c>
      <c r="E110">
        <v>7.9999999999999516E-4</v>
      </c>
      <c r="G110">
        <v>1.6999999999999975</v>
      </c>
      <c r="H110">
        <v>9.9999999999995925E-5</v>
      </c>
      <c r="J110">
        <v>2.2000000000000002</v>
      </c>
      <c r="K110">
        <v>9.9999999999995925E-5</v>
      </c>
      <c r="M110" s="66"/>
    </row>
    <row r="111" spans="1:13">
      <c r="A111">
        <v>2.2166666666666668</v>
      </c>
      <c r="B111">
        <v>-1.0000000000000286E-4</v>
      </c>
      <c r="D111">
        <v>1.7169999999999974</v>
      </c>
      <c r="E111">
        <v>7.9999999999999516E-4</v>
      </c>
      <c r="G111">
        <v>1.7169999999999974</v>
      </c>
      <c r="H111">
        <v>9.9999999999995925E-5</v>
      </c>
      <c r="J111">
        <v>2.2166666666666668</v>
      </c>
      <c r="K111">
        <v>9.9999999999995925E-5</v>
      </c>
      <c r="M111" s="66"/>
    </row>
    <row r="112" spans="1:13">
      <c r="A112">
        <v>2.2333333333333334</v>
      </c>
      <c r="B112">
        <v>-1.0000000000000286E-4</v>
      </c>
      <c r="D112">
        <v>1.7329999999999974</v>
      </c>
      <c r="E112">
        <v>7.9999999999999516E-4</v>
      </c>
      <c r="G112">
        <v>1.7329999999999974</v>
      </c>
      <c r="H112">
        <v>9.9999999999995925E-5</v>
      </c>
      <c r="J112">
        <v>2.2333333333333334</v>
      </c>
      <c r="K112">
        <v>9.9999999999995925E-5</v>
      </c>
      <c r="M112" s="66"/>
    </row>
    <row r="113" spans="1:13">
      <c r="A113">
        <v>2.25</v>
      </c>
      <c r="B113">
        <v>-1.0000000000000286E-4</v>
      </c>
      <c r="D113">
        <v>1.7499999999999973</v>
      </c>
      <c r="E113">
        <v>6.9999999999999923E-4</v>
      </c>
      <c r="G113">
        <v>1.7499999999999973</v>
      </c>
      <c r="H113">
        <v>9.9999999999995925E-5</v>
      </c>
      <c r="J113">
        <v>2.25</v>
      </c>
      <c r="K113">
        <v>9.9999999999995925E-5</v>
      </c>
      <c r="M113" s="66"/>
    </row>
    <row r="114" spans="1:13">
      <c r="A114">
        <v>2.2666666666666666</v>
      </c>
      <c r="B114">
        <v>-1.0000000000000286E-4</v>
      </c>
      <c r="D114">
        <v>1.7669999999999972</v>
      </c>
      <c r="E114">
        <v>7.9999999999999516E-4</v>
      </c>
      <c r="G114">
        <v>1.7669999999999972</v>
      </c>
      <c r="H114">
        <v>9.9999999999995925E-5</v>
      </c>
      <c r="J114">
        <v>2.2666666666666666</v>
      </c>
      <c r="K114">
        <v>9.9999999999995925E-5</v>
      </c>
      <c r="M114" s="66"/>
    </row>
    <row r="115" spans="1:13">
      <c r="A115">
        <v>2.2833333333333332</v>
      </c>
      <c r="B115">
        <v>-1.0000000000000286E-4</v>
      </c>
      <c r="D115">
        <v>1.7829999999999973</v>
      </c>
      <c r="E115">
        <v>7.9999999999999516E-4</v>
      </c>
      <c r="G115">
        <v>1.7829999999999973</v>
      </c>
      <c r="H115">
        <v>9.9999999999995925E-5</v>
      </c>
      <c r="J115">
        <v>2.2833333333333332</v>
      </c>
      <c r="K115">
        <v>9.9999999999995925E-5</v>
      </c>
      <c r="M115" s="66"/>
    </row>
    <row r="116" spans="1:13">
      <c r="A116">
        <v>2.2999999999999998</v>
      </c>
      <c r="B116">
        <v>-1.0000000000000286E-4</v>
      </c>
      <c r="D116">
        <v>1.7999999999999972</v>
      </c>
      <c r="E116">
        <v>6.9999999999999923E-4</v>
      </c>
      <c r="G116">
        <v>1.7999999999999972</v>
      </c>
      <c r="H116">
        <v>9.9999999999995925E-5</v>
      </c>
      <c r="J116">
        <v>2.2999999999999998</v>
      </c>
      <c r="K116">
        <v>9.9999999999995925E-5</v>
      </c>
      <c r="M116" s="66"/>
    </row>
    <row r="117" spans="1:13">
      <c r="A117">
        <v>2.3166666666666669</v>
      </c>
      <c r="B117">
        <v>-1.0000000000000286E-4</v>
      </c>
      <c r="D117">
        <v>1.8169999999999971</v>
      </c>
      <c r="E117">
        <v>6.9999999999999923E-4</v>
      </c>
      <c r="G117">
        <v>1.8169999999999971</v>
      </c>
      <c r="H117">
        <v>9.9999999999995925E-5</v>
      </c>
      <c r="J117">
        <v>2.3166666666666669</v>
      </c>
      <c r="K117">
        <v>9.9999999999995925E-5</v>
      </c>
      <c r="M117" s="66"/>
    </row>
    <row r="118" spans="1:13">
      <c r="A118">
        <v>2.3333333333333335</v>
      </c>
      <c r="B118">
        <v>-1.0000000000000286E-4</v>
      </c>
      <c r="D118">
        <v>1.8329999999999971</v>
      </c>
      <c r="E118">
        <v>6.9999999999999923E-4</v>
      </c>
      <c r="G118">
        <v>1.8329999999999971</v>
      </c>
      <c r="H118">
        <v>9.9999999999995925E-5</v>
      </c>
      <c r="J118">
        <v>2.3333333333333335</v>
      </c>
      <c r="K118">
        <v>9.9999999999995925E-5</v>
      </c>
      <c r="M118" s="66"/>
    </row>
    <row r="119" spans="1:13">
      <c r="A119">
        <v>2.35</v>
      </c>
      <c r="B119">
        <v>-1.0000000000000286E-4</v>
      </c>
      <c r="D119">
        <v>1.849999999999997</v>
      </c>
      <c r="E119">
        <v>6.9999999999999923E-4</v>
      </c>
      <c r="G119">
        <v>1.849999999999997</v>
      </c>
      <c r="H119">
        <v>9.9999999999995925E-5</v>
      </c>
      <c r="J119">
        <v>2.35</v>
      </c>
      <c r="K119">
        <v>9.9999999999995925E-5</v>
      </c>
      <c r="M119" s="66"/>
    </row>
    <row r="120" spans="1:13">
      <c r="A120">
        <v>2.3666666666666667</v>
      </c>
      <c r="B120">
        <v>-1.0000000000000286E-4</v>
      </c>
      <c r="D120">
        <v>1.8669999999999969</v>
      </c>
      <c r="E120">
        <v>6.9999999999999923E-4</v>
      </c>
      <c r="G120">
        <v>1.8669999999999969</v>
      </c>
      <c r="H120">
        <v>9.9999999999995925E-5</v>
      </c>
      <c r="J120">
        <v>2.3666666666666667</v>
      </c>
      <c r="K120">
        <v>9.9999999999995925E-5</v>
      </c>
      <c r="M120" s="66"/>
    </row>
    <row r="121" spans="1:13">
      <c r="A121">
        <v>2.3833333333333333</v>
      </c>
      <c r="B121">
        <v>-1.0000000000000286E-4</v>
      </c>
      <c r="D121">
        <v>1.8829999999999969</v>
      </c>
      <c r="E121">
        <v>6.9999999999999923E-4</v>
      </c>
      <c r="G121">
        <v>1.8829999999999969</v>
      </c>
      <c r="H121">
        <v>1.9999999999999879E-4</v>
      </c>
      <c r="J121">
        <v>2.3833333333333333</v>
      </c>
      <c r="K121">
        <v>9.9999999999995925E-5</v>
      </c>
      <c r="M121" s="66"/>
    </row>
    <row r="122" spans="1:13">
      <c r="A122">
        <v>2.4</v>
      </c>
      <c r="B122">
        <v>-1.0000000000000286E-4</v>
      </c>
      <c r="D122">
        <v>1.8999999999999968</v>
      </c>
      <c r="E122">
        <v>6.9999999999999923E-4</v>
      </c>
      <c r="G122">
        <v>1.8999999999999968</v>
      </c>
      <c r="H122">
        <v>9.9999999999995925E-5</v>
      </c>
      <c r="J122">
        <v>2.4</v>
      </c>
      <c r="K122">
        <v>9.9999999999995925E-5</v>
      </c>
      <c r="M122" s="66"/>
    </row>
    <row r="123" spans="1:13">
      <c r="A123">
        <v>2.4166666666666665</v>
      </c>
      <c r="B123">
        <v>-1.0000000000000286E-4</v>
      </c>
      <c r="D123">
        <v>1.9169999999999967</v>
      </c>
      <c r="E123">
        <v>7.9999999999999516E-4</v>
      </c>
      <c r="G123">
        <v>1.9169999999999967</v>
      </c>
      <c r="H123">
        <v>9.9999999999995925E-5</v>
      </c>
      <c r="J123">
        <v>2.4166666666666665</v>
      </c>
      <c r="K123">
        <v>9.9999999999995925E-5</v>
      </c>
      <c r="M123" s="66"/>
    </row>
    <row r="124" spans="1:13">
      <c r="A124">
        <v>2.4333333333333331</v>
      </c>
      <c r="B124">
        <v>-1.0000000000000286E-4</v>
      </c>
      <c r="D124">
        <v>1.9329999999999967</v>
      </c>
      <c r="E124">
        <v>6.9999999999999923E-4</v>
      </c>
      <c r="G124">
        <v>1.9329999999999967</v>
      </c>
      <c r="H124">
        <v>9.9999999999995925E-5</v>
      </c>
      <c r="J124">
        <v>2.4333333333333331</v>
      </c>
      <c r="K124">
        <v>9.9999999999995925E-5</v>
      </c>
      <c r="M124" s="66"/>
    </row>
    <row r="125" spans="1:13">
      <c r="A125">
        <v>2.4500000000000002</v>
      </c>
      <c r="B125">
        <v>-1.0000000000000286E-4</v>
      </c>
      <c r="D125">
        <v>1.9499999999999966</v>
      </c>
      <c r="E125">
        <v>6.9999999999999923E-4</v>
      </c>
      <c r="G125">
        <v>1.9499999999999966</v>
      </c>
      <c r="H125">
        <v>9.9999999999995925E-5</v>
      </c>
      <c r="J125">
        <v>2.4500000000000002</v>
      </c>
      <c r="K125">
        <v>9.9999999999995925E-5</v>
      </c>
      <c r="M125" s="66"/>
    </row>
    <row r="126" spans="1:13">
      <c r="A126">
        <v>2.4666666666666668</v>
      </c>
      <c r="B126">
        <v>-1.0000000000000286E-4</v>
      </c>
      <c r="D126">
        <v>1.9669999999999965</v>
      </c>
      <c r="E126">
        <v>6.9999999999999923E-4</v>
      </c>
      <c r="G126">
        <v>1.9669999999999965</v>
      </c>
      <c r="H126">
        <v>1.9999999999999879E-4</v>
      </c>
      <c r="J126">
        <v>2.4666666666666668</v>
      </c>
      <c r="K126">
        <v>9.9999999999995925E-5</v>
      </c>
      <c r="M126" s="66"/>
    </row>
    <row r="127" spans="1:13">
      <c r="A127">
        <v>2.4833333333333334</v>
      </c>
      <c r="B127">
        <v>-1.0000000000000286E-4</v>
      </c>
      <c r="D127">
        <v>1.9829999999999965</v>
      </c>
      <c r="E127">
        <v>6.9999999999999923E-4</v>
      </c>
      <c r="G127">
        <v>1.9829999999999965</v>
      </c>
      <c r="H127">
        <v>1.9999999999999879E-4</v>
      </c>
      <c r="J127">
        <v>2.4833333333333334</v>
      </c>
      <c r="K127">
        <v>9.9999999999995925E-5</v>
      </c>
      <c r="M127" s="66"/>
    </row>
    <row r="128" spans="1:13">
      <c r="A128">
        <v>2.5</v>
      </c>
      <c r="B128">
        <v>-1.0000000000000286E-4</v>
      </c>
      <c r="D128">
        <v>1.9999999999999964</v>
      </c>
      <c r="E128">
        <v>7.9999999999999516E-4</v>
      </c>
      <c r="G128">
        <v>1.9999999999999964</v>
      </c>
      <c r="H128">
        <v>9.9999999999995925E-5</v>
      </c>
      <c r="J128">
        <v>2.5</v>
      </c>
      <c r="K128">
        <v>9.9999999999995925E-5</v>
      </c>
      <c r="M128" s="66"/>
    </row>
    <row r="129" spans="1:13">
      <c r="A129">
        <v>2.5166666666666666</v>
      </c>
      <c r="B129">
        <v>-1.0000000000000286E-4</v>
      </c>
      <c r="D129">
        <v>2.0169999999999964</v>
      </c>
      <c r="E129">
        <v>7.9999999999999516E-4</v>
      </c>
      <c r="G129">
        <v>2.0169999999999964</v>
      </c>
      <c r="H129">
        <v>9.9999999999995925E-5</v>
      </c>
      <c r="J129">
        <v>2.5166666666666666</v>
      </c>
      <c r="K129">
        <v>9.9999999999995925E-5</v>
      </c>
      <c r="M129" s="66"/>
    </row>
    <row r="130" spans="1:13">
      <c r="A130">
        <v>2.5333333333333332</v>
      </c>
      <c r="B130">
        <v>-1.0000000000000286E-4</v>
      </c>
      <c r="D130">
        <v>2.0329999999999964</v>
      </c>
      <c r="E130">
        <v>7.9999999999999516E-4</v>
      </c>
      <c r="G130">
        <v>2.0329999999999964</v>
      </c>
      <c r="H130">
        <v>9.9999999999995925E-5</v>
      </c>
      <c r="J130">
        <v>2.5333333333333332</v>
      </c>
      <c r="K130">
        <v>9.9999999999995925E-5</v>
      </c>
      <c r="M130" s="66"/>
    </row>
    <row r="131" spans="1:13">
      <c r="A131">
        <v>2.5499999999999998</v>
      </c>
      <c r="B131">
        <v>-1.0000000000000286E-4</v>
      </c>
      <c r="D131">
        <v>2.0499999999999963</v>
      </c>
      <c r="E131">
        <v>6.9999999999999923E-4</v>
      </c>
      <c r="G131">
        <v>2.0499999999999963</v>
      </c>
      <c r="H131">
        <v>9.9999999999995925E-5</v>
      </c>
      <c r="J131">
        <v>2.5499999999999998</v>
      </c>
      <c r="K131">
        <v>1.9999999999999879E-4</v>
      </c>
      <c r="M131" s="66"/>
    </row>
    <row r="132" spans="1:13">
      <c r="A132">
        <v>2.5666666666666669</v>
      </c>
      <c r="B132">
        <v>-1.0000000000000286E-4</v>
      </c>
      <c r="D132">
        <v>2.0669999999999962</v>
      </c>
      <c r="E132">
        <v>6.9999999999999923E-4</v>
      </c>
      <c r="G132">
        <v>2.0669999999999962</v>
      </c>
      <c r="H132">
        <v>9.9999999999995925E-5</v>
      </c>
      <c r="J132">
        <v>2.5666666666666669</v>
      </c>
      <c r="K132">
        <v>9.9999999999995925E-5</v>
      </c>
      <c r="M132" s="66"/>
    </row>
    <row r="133" spans="1:13">
      <c r="A133">
        <v>2.5833333333333335</v>
      </c>
      <c r="B133">
        <v>-1.0000000000000286E-4</v>
      </c>
      <c r="D133">
        <v>2.0829999999999962</v>
      </c>
      <c r="E133">
        <v>6.9999999999999923E-4</v>
      </c>
      <c r="G133">
        <v>2.0829999999999962</v>
      </c>
      <c r="H133">
        <v>9.9999999999995925E-5</v>
      </c>
      <c r="J133">
        <v>2.5833333333333335</v>
      </c>
      <c r="K133">
        <v>9.9999999999995925E-5</v>
      </c>
      <c r="M133" s="66"/>
    </row>
    <row r="134" spans="1:13">
      <c r="A134">
        <v>2.6</v>
      </c>
      <c r="B134">
        <v>-1.0000000000000286E-4</v>
      </c>
      <c r="D134">
        <v>2.0999999999999961</v>
      </c>
      <c r="E134">
        <v>6.9999999999999923E-4</v>
      </c>
      <c r="G134">
        <v>2.0999999999999961</v>
      </c>
      <c r="H134">
        <v>9.9999999999995925E-5</v>
      </c>
      <c r="J134">
        <v>2.6</v>
      </c>
      <c r="K134">
        <v>9.9999999999995925E-5</v>
      </c>
      <c r="M134" s="66"/>
    </row>
    <row r="135" spans="1:13">
      <c r="A135">
        <v>2.6166666666666667</v>
      </c>
      <c r="B135">
        <v>-1.0000000000000286E-4</v>
      </c>
      <c r="D135">
        <v>2.116999999999996</v>
      </c>
      <c r="E135">
        <v>7.9999999999999516E-4</v>
      </c>
      <c r="G135">
        <v>2.116999999999996</v>
      </c>
      <c r="H135">
        <v>9.9999999999995925E-5</v>
      </c>
      <c r="J135">
        <v>2.6166666666666667</v>
      </c>
      <c r="K135">
        <v>9.9999999999995925E-5</v>
      </c>
      <c r="M135" s="66"/>
    </row>
    <row r="136" spans="1:13">
      <c r="A136">
        <v>2.6333333333333333</v>
      </c>
      <c r="B136">
        <v>-1.0000000000000286E-4</v>
      </c>
      <c r="D136">
        <v>2.132999999999996</v>
      </c>
      <c r="E136">
        <v>6.9999999999999923E-4</v>
      </c>
      <c r="G136">
        <v>2.132999999999996</v>
      </c>
      <c r="H136">
        <v>9.9999999999995925E-5</v>
      </c>
      <c r="J136">
        <v>2.6333333333333333</v>
      </c>
      <c r="K136">
        <v>9.9999999999995925E-5</v>
      </c>
      <c r="M136" s="66"/>
    </row>
    <row r="137" spans="1:13">
      <c r="A137">
        <v>2.65</v>
      </c>
      <c r="B137">
        <v>-1.0000000000000286E-4</v>
      </c>
      <c r="D137">
        <v>2.1499999999999959</v>
      </c>
      <c r="E137">
        <v>7.9999999999999516E-4</v>
      </c>
      <c r="G137">
        <v>2.1499999999999959</v>
      </c>
      <c r="H137">
        <v>9.9999999999995925E-5</v>
      </c>
      <c r="J137">
        <v>2.65</v>
      </c>
      <c r="K137">
        <v>9.9999999999995925E-5</v>
      </c>
      <c r="M137" s="66"/>
    </row>
    <row r="138" spans="1:13">
      <c r="A138">
        <v>2.6666666666666665</v>
      </c>
      <c r="B138">
        <v>-1.0000000000000286E-4</v>
      </c>
      <c r="D138">
        <v>2.1669999999999958</v>
      </c>
      <c r="E138">
        <v>6.9999999999999923E-4</v>
      </c>
      <c r="G138">
        <v>2.1669999999999958</v>
      </c>
      <c r="H138">
        <v>9.9999999999995925E-5</v>
      </c>
      <c r="J138">
        <v>2.6666666666666665</v>
      </c>
      <c r="K138">
        <v>9.9999999999995925E-5</v>
      </c>
      <c r="M138" s="66"/>
    </row>
    <row r="139" spans="1:13">
      <c r="A139">
        <v>2.6833333333333331</v>
      </c>
      <c r="B139">
        <v>-1.0000000000000286E-4</v>
      </c>
      <c r="D139">
        <v>2.1829999999999958</v>
      </c>
      <c r="E139">
        <v>6.9999999999999923E-4</v>
      </c>
      <c r="G139">
        <v>2.1829999999999958</v>
      </c>
      <c r="H139">
        <v>9.9999999999995925E-5</v>
      </c>
      <c r="J139">
        <v>2.6833333333333331</v>
      </c>
      <c r="K139">
        <v>9.9999999999995925E-5</v>
      </c>
      <c r="M139" s="66"/>
    </row>
    <row r="140" spans="1:13">
      <c r="A140">
        <v>2.7</v>
      </c>
      <c r="B140">
        <v>-1.0000000000000286E-4</v>
      </c>
      <c r="D140">
        <v>2.1999999999999957</v>
      </c>
      <c r="E140">
        <v>6.9999999999999923E-4</v>
      </c>
      <c r="G140">
        <v>2.1999999999999957</v>
      </c>
      <c r="H140">
        <v>1.9999999999999879E-4</v>
      </c>
      <c r="J140">
        <v>2.7</v>
      </c>
      <c r="K140">
        <v>9.9999999999995925E-5</v>
      </c>
      <c r="M140" s="66"/>
    </row>
    <row r="141" spans="1:13">
      <c r="A141">
        <v>2.7166666666666668</v>
      </c>
      <c r="B141">
        <v>-1.0000000000000286E-4</v>
      </c>
      <c r="D141">
        <v>2.2169999999999956</v>
      </c>
      <c r="E141">
        <v>7.9999999999999516E-4</v>
      </c>
      <c r="G141">
        <v>2.2169999999999956</v>
      </c>
      <c r="H141">
        <v>9.9999999999995925E-5</v>
      </c>
      <c r="J141">
        <v>2.7166666666666668</v>
      </c>
      <c r="K141">
        <v>9.9999999999995925E-5</v>
      </c>
      <c r="M141" s="66"/>
    </row>
    <row r="142" spans="1:13">
      <c r="A142">
        <v>2.7333333333333334</v>
      </c>
      <c r="B142">
        <v>-1.0000000000000286E-4</v>
      </c>
      <c r="D142">
        <v>2.2329999999999957</v>
      </c>
      <c r="E142">
        <v>6.9999999999999923E-4</v>
      </c>
      <c r="G142">
        <v>2.2329999999999957</v>
      </c>
      <c r="H142">
        <v>9.9999999999995925E-5</v>
      </c>
      <c r="J142">
        <v>2.7333333333333334</v>
      </c>
      <c r="K142">
        <v>9.9999999999995925E-5</v>
      </c>
      <c r="M142" s="66"/>
    </row>
    <row r="143" spans="1:13">
      <c r="A143">
        <v>2.75</v>
      </c>
      <c r="B143">
        <v>-1.0000000000000286E-4</v>
      </c>
      <c r="D143">
        <v>2.2499999999999956</v>
      </c>
      <c r="E143">
        <v>6.9999999999999923E-4</v>
      </c>
      <c r="G143">
        <v>2.2499999999999956</v>
      </c>
      <c r="H143">
        <v>1.9999999999999879E-4</v>
      </c>
      <c r="J143">
        <v>2.75</v>
      </c>
      <c r="K143">
        <v>9.9999999999995925E-5</v>
      </c>
      <c r="M143" s="66"/>
    </row>
    <row r="144" spans="1:13">
      <c r="A144">
        <v>2.7666666666666666</v>
      </c>
      <c r="B144">
        <v>-1.0000000000000286E-4</v>
      </c>
      <c r="D144">
        <v>2.2669999999999955</v>
      </c>
      <c r="E144">
        <v>6.9999999999999923E-4</v>
      </c>
      <c r="G144">
        <v>2.2669999999999955</v>
      </c>
      <c r="H144">
        <v>9.9999999999995925E-5</v>
      </c>
      <c r="J144">
        <v>2.7666666666666666</v>
      </c>
      <c r="K144">
        <v>9.9999999999995925E-5</v>
      </c>
      <c r="M144" s="66"/>
    </row>
    <row r="145" spans="1:13">
      <c r="A145">
        <v>2.7833333333333332</v>
      </c>
      <c r="B145">
        <v>-1.0000000000000286E-4</v>
      </c>
      <c r="D145">
        <v>2.2829999999999955</v>
      </c>
      <c r="E145">
        <v>7.9999999999999516E-4</v>
      </c>
      <c r="G145">
        <v>2.2829999999999955</v>
      </c>
      <c r="H145">
        <v>9.9999999999995925E-5</v>
      </c>
      <c r="J145">
        <v>2.7833333333333332</v>
      </c>
      <c r="K145">
        <v>9.9999999999995925E-5</v>
      </c>
      <c r="M145" s="66"/>
    </row>
    <row r="146" spans="1:13">
      <c r="A146">
        <v>2.8</v>
      </c>
      <c r="B146">
        <v>-1.0000000000000286E-4</v>
      </c>
      <c r="D146">
        <v>2.2999999999999954</v>
      </c>
      <c r="E146">
        <v>7.9999999999999516E-4</v>
      </c>
      <c r="G146">
        <v>2.2999999999999954</v>
      </c>
      <c r="H146">
        <v>9.9999999999995925E-5</v>
      </c>
      <c r="J146">
        <v>2.8</v>
      </c>
      <c r="K146">
        <v>9.9999999999995925E-5</v>
      </c>
      <c r="M146" s="66"/>
    </row>
    <row r="147" spans="1:13">
      <c r="A147">
        <v>2.8166666666666669</v>
      </c>
      <c r="B147">
        <v>-1.0000000000000286E-4</v>
      </c>
      <c r="D147">
        <v>2.3169999999999953</v>
      </c>
      <c r="E147">
        <v>6.9999999999999923E-4</v>
      </c>
      <c r="G147">
        <v>2.3169999999999953</v>
      </c>
      <c r="H147">
        <v>1.9999999999999879E-4</v>
      </c>
      <c r="J147">
        <v>2.8166666666666669</v>
      </c>
      <c r="K147">
        <v>9.9999999999995925E-5</v>
      </c>
      <c r="M147" s="66"/>
    </row>
    <row r="148" spans="1:13">
      <c r="A148">
        <v>2.8333333333333335</v>
      </c>
      <c r="B148">
        <v>-1.0000000000000286E-4</v>
      </c>
      <c r="D148">
        <v>2.3329999999999953</v>
      </c>
      <c r="E148">
        <v>6.9999999999999923E-4</v>
      </c>
      <c r="G148">
        <v>2.3329999999999953</v>
      </c>
      <c r="H148">
        <v>9.9999999999995925E-5</v>
      </c>
      <c r="J148">
        <v>2.8333333333333335</v>
      </c>
      <c r="K148">
        <v>9.9999999999995925E-5</v>
      </c>
      <c r="M148" s="66"/>
    </row>
    <row r="149" spans="1:13">
      <c r="A149">
        <v>2.85</v>
      </c>
      <c r="B149">
        <v>-1.0000000000000286E-4</v>
      </c>
      <c r="D149">
        <v>2.3499999999999952</v>
      </c>
      <c r="E149">
        <v>7.9999999999999516E-4</v>
      </c>
      <c r="G149">
        <v>2.3499999999999952</v>
      </c>
      <c r="H149">
        <v>1.9999999999999879E-4</v>
      </c>
      <c r="J149">
        <v>2.85</v>
      </c>
      <c r="K149">
        <v>9.9999999999995925E-5</v>
      </c>
      <c r="M149" s="66"/>
    </row>
    <row r="150" spans="1:13">
      <c r="A150">
        <v>2.8666666666666667</v>
      </c>
      <c r="B150">
        <v>-1.0000000000000286E-4</v>
      </c>
      <c r="D150">
        <v>2.3669999999999951</v>
      </c>
      <c r="E150">
        <v>7.9999999999999516E-4</v>
      </c>
      <c r="G150">
        <v>2.3669999999999951</v>
      </c>
      <c r="H150">
        <v>9.9999999999995925E-5</v>
      </c>
      <c r="J150">
        <v>2.8666666666666667</v>
      </c>
      <c r="K150">
        <v>9.9999999999995925E-5</v>
      </c>
      <c r="M150" s="66"/>
    </row>
    <row r="151" spans="1:13">
      <c r="A151">
        <v>2.8833333333333333</v>
      </c>
      <c r="B151">
        <v>-1.0000000000000286E-4</v>
      </c>
      <c r="D151">
        <v>2.3829999999999951</v>
      </c>
      <c r="E151">
        <v>7.9999999999999516E-4</v>
      </c>
      <c r="G151">
        <v>2.3829999999999951</v>
      </c>
      <c r="H151">
        <v>9.9999999999995925E-5</v>
      </c>
      <c r="J151">
        <v>2.8833333333333333</v>
      </c>
      <c r="K151">
        <v>9.9999999999995925E-5</v>
      </c>
      <c r="M151" s="66"/>
    </row>
    <row r="152" spans="1:13">
      <c r="A152">
        <v>2.9</v>
      </c>
      <c r="B152">
        <v>-1.0000000000000286E-4</v>
      </c>
      <c r="D152">
        <v>2.399999999999995</v>
      </c>
      <c r="E152">
        <v>7.9999999999999516E-4</v>
      </c>
      <c r="G152">
        <v>2.399999999999995</v>
      </c>
      <c r="H152">
        <v>9.9999999999995925E-5</v>
      </c>
      <c r="J152">
        <v>2.9</v>
      </c>
      <c r="K152">
        <v>9.9999999999995925E-5</v>
      </c>
      <c r="M152" s="66"/>
    </row>
    <row r="153" spans="1:13">
      <c r="A153">
        <v>2.9166666666666665</v>
      </c>
      <c r="B153">
        <v>-1.0000000000000286E-4</v>
      </c>
      <c r="D153">
        <v>2.4169999999999949</v>
      </c>
      <c r="E153">
        <v>6.9999999999999923E-4</v>
      </c>
      <c r="G153">
        <v>2.4169999999999949</v>
      </c>
      <c r="H153">
        <v>9.9999999999995925E-5</v>
      </c>
      <c r="J153">
        <v>2.9166666666666665</v>
      </c>
      <c r="K153">
        <v>9.9999999999995925E-5</v>
      </c>
      <c r="M153" s="66"/>
    </row>
    <row r="154" spans="1:13">
      <c r="A154">
        <v>2.9333333333333331</v>
      </c>
      <c r="B154">
        <v>-1.0000000000000286E-4</v>
      </c>
      <c r="D154">
        <v>2.4329999999999949</v>
      </c>
      <c r="E154">
        <v>6.9999999999999923E-4</v>
      </c>
      <c r="G154">
        <v>2.4329999999999949</v>
      </c>
      <c r="H154">
        <v>9.9999999999995925E-5</v>
      </c>
      <c r="J154">
        <v>2.9333333333333331</v>
      </c>
      <c r="K154">
        <v>9.9999999999995925E-5</v>
      </c>
      <c r="M154" s="66"/>
    </row>
    <row r="155" spans="1:13">
      <c r="A155">
        <v>2.95</v>
      </c>
      <c r="B155">
        <v>-1.0000000000000286E-4</v>
      </c>
      <c r="D155">
        <v>2.4499999999999948</v>
      </c>
      <c r="E155">
        <v>6.9999999999999923E-4</v>
      </c>
      <c r="G155">
        <v>2.4499999999999948</v>
      </c>
      <c r="H155">
        <v>9.9999999999995925E-5</v>
      </c>
      <c r="J155">
        <v>2.95</v>
      </c>
      <c r="K155">
        <v>9.9999999999995925E-5</v>
      </c>
      <c r="M155" s="66"/>
    </row>
    <row r="156" spans="1:13">
      <c r="A156">
        <v>2.9666666666666668</v>
      </c>
      <c r="B156">
        <v>-1.0000000000000286E-4</v>
      </c>
      <c r="D156">
        <v>2.4669999999999948</v>
      </c>
      <c r="E156">
        <v>7.9999999999999516E-4</v>
      </c>
      <c r="G156">
        <v>2.4669999999999948</v>
      </c>
      <c r="H156">
        <v>1.9999999999999879E-4</v>
      </c>
      <c r="J156">
        <v>2.9666666666666668</v>
      </c>
      <c r="K156">
        <v>9.9999999999995925E-5</v>
      </c>
      <c r="M156" s="66"/>
    </row>
    <row r="157" spans="1:13">
      <c r="A157">
        <v>2.9833333333333334</v>
      </c>
      <c r="B157">
        <v>-1.0000000000000286E-4</v>
      </c>
      <c r="D157">
        <v>2.4829999999999948</v>
      </c>
      <c r="E157">
        <v>7.9999999999999516E-4</v>
      </c>
      <c r="G157">
        <v>2.4829999999999948</v>
      </c>
      <c r="H157">
        <v>9.9999999999995925E-5</v>
      </c>
      <c r="J157">
        <v>2.9833333333333334</v>
      </c>
      <c r="K157">
        <v>9.9999999999995925E-5</v>
      </c>
      <c r="M157" s="66"/>
    </row>
    <row r="158" spans="1:13">
      <c r="A158">
        <v>3</v>
      </c>
      <c r="B158">
        <v>-1.0000000000000286E-4</v>
      </c>
      <c r="D158">
        <v>2.4999999999999947</v>
      </c>
      <c r="E158">
        <v>7.9999999999999516E-4</v>
      </c>
      <c r="G158">
        <v>2.4999999999999947</v>
      </c>
      <c r="H158">
        <v>9.9999999999995925E-5</v>
      </c>
      <c r="J158">
        <v>3</v>
      </c>
      <c r="K158">
        <v>9.9999999999995925E-5</v>
      </c>
      <c r="M158" s="66"/>
    </row>
    <row r="159" spans="1:13">
      <c r="A159">
        <v>3.0166666666666666</v>
      </c>
      <c r="B159">
        <v>-1.0000000000000286E-4</v>
      </c>
      <c r="D159">
        <v>2.5169999999999946</v>
      </c>
      <c r="E159">
        <v>6.9999999999999923E-4</v>
      </c>
      <c r="G159">
        <v>2.5169999999999946</v>
      </c>
      <c r="H159">
        <v>9.9999999999995925E-5</v>
      </c>
      <c r="J159">
        <v>3.0166666666666666</v>
      </c>
      <c r="K159">
        <v>9.9999999999995925E-5</v>
      </c>
      <c r="M159" s="66"/>
    </row>
    <row r="160" spans="1:13">
      <c r="A160">
        <v>3.0333333333333332</v>
      </c>
      <c r="B160">
        <v>-1.0000000000000286E-4</v>
      </c>
      <c r="D160">
        <v>2.5329999999999946</v>
      </c>
      <c r="E160">
        <v>6.9999999999999923E-4</v>
      </c>
      <c r="G160">
        <v>2.5329999999999946</v>
      </c>
      <c r="H160">
        <v>9.9999999999995925E-5</v>
      </c>
      <c r="J160">
        <v>3.0333333333333332</v>
      </c>
      <c r="K160">
        <v>9.9999999999995925E-5</v>
      </c>
      <c r="M160" s="66"/>
    </row>
    <row r="161" spans="1:13">
      <c r="A161">
        <v>3.05</v>
      </c>
      <c r="B161">
        <v>-1.0000000000000286E-4</v>
      </c>
      <c r="D161">
        <v>2.5499999999999945</v>
      </c>
      <c r="E161">
        <v>7.9999999999999516E-4</v>
      </c>
      <c r="G161">
        <v>2.5499999999999945</v>
      </c>
      <c r="H161">
        <v>9.9999999999995925E-5</v>
      </c>
      <c r="J161">
        <v>3.05</v>
      </c>
      <c r="K161">
        <v>9.9999999999995925E-5</v>
      </c>
      <c r="M161" s="66"/>
    </row>
    <row r="162" spans="1:13">
      <c r="A162">
        <v>3.0666666666666669</v>
      </c>
      <c r="B162">
        <v>-1.0000000000000286E-4</v>
      </c>
      <c r="D162">
        <v>2.5669999999999944</v>
      </c>
      <c r="E162">
        <v>6.9999999999999923E-4</v>
      </c>
      <c r="G162">
        <v>2.5669999999999944</v>
      </c>
      <c r="H162">
        <v>9.9999999999995925E-5</v>
      </c>
      <c r="J162">
        <v>3.0666666666666669</v>
      </c>
      <c r="K162">
        <v>9.9999999999995925E-5</v>
      </c>
      <c r="M162" s="66"/>
    </row>
    <row r="163" spans="1:13">
      <c r="A163">
        <v>3.0833333333333335</v>
      </c>
      <c r="B163">
        <v>-1.0000000000000286E-4</v>
      </c>
      <c r="D163">
        <v>2.5829999999999944</v>
      </c>
      <c r="E163">
        <v>6.9999999999999923E-4</v>
      </c>
      <c r="G163">
        <v>2.5829999999999944</v>
      </c>
      <c r="H163">
        <v>9.9999999999995925E-5</v>
      </c>
      <c r="J163">
        <v>3.0833333333333335</v>
      </c>
      <c r="K163">
        <v>9.9999999999995925E-5</v>
      </c>
      <c r="M163" s="66"/>
    </row>
    <row r="164" spans="1:13">
      <c r="A164">
        <v>3.1</v>
      </c>
      <c r="B164">
        <v>-1.0000000000000286E-4</v>
      </c>
      <c r="D164">
        <v>2.5999999999999943</v>
      </c>
      <c r="E164">
        <v>7.9999999999999516E-4</v>
      </c>
      <c r="G164">
        <v>2.5999999999999943</v>
      </c>
      <c r="H164">
        <v>1.9999999999999879E-4</v>
      </c>
      <c r="J164">
        <v>3.1</v>
      </c>
      <c r="K164">
        <v>9.9999999999995925E-5</v>
      </c>
      <c r="M164" s="66"/>
    </row>
    <row r="165" spans="1:13">
      <c r="A165">
        <v>3.1166666666666667</v>
      </c>
      <c r="B165">
        <v>-1.0000000000000286E-4</v>
      </c>
      <c r="D165">
        <v>2.6169999999999942</v>
      </c>
      <c r="E165">
        <v>6.9999999999999923E-4</v>
      </c>
      <c r="G165">
        <v>2.6169999999999942</v>
      </c>
      <c r="H165">
        <v>9.9999999999995925E-5</v>
      </c>
      <c r="J165">
        <v>3.1166666666666667</v>
      </c>
      <c r="K165">
        <v>9.9999999999995925E-5</v>
      </c>
      <c r="M165" s="66"/>
    </row>
    <row r="166" spans="1:13">
      <c r="A166">
        <v>3.1333333333333333</v>
      </c>
      <c r="B166">
        <v>-1.0000000000000286E-4</v>
      </c>
      <c r="D166">
        <v>2.6329999999999942</v>
      </c>
      <c r="E166">
        <v>7.9999999999999516E-4</v>
      </c>
      <c r="G166">
        <v>2.6329999999999942</v>
      </c>
      <c r="H166">
        <v>9.9999999999995925E-5</v>
      </c>
      <c r="J166">
        <v>3.1333333333333333</v>
      </c>
      <c r="K166">
        <v>9.9999999999995925E-5</v>
      </c>
      <c r="M166" s="66"/>
    </row>
    <row r="167" spans="1:13">
      <c r="A167">
        <v>3.15</v>
      </c>
      <c r="B167">
        <v>-1.0000000000000286E-4</v>
      </c>
      <c r="D167">
        <v>2.6499999999999941</v>
      </c>
      <c r="E167">
        <v>6.9999999999999923E-4</v>
      </c>
      <c r="G167">
        <v>2.6499999999999941</v>
      </c>
      <c r="H167">
        <v>9.9999999999995925E-5</v>
      </c>
      <c r="J167">
        <v>3.15</v>
      </c>
      <c r="K167">
        <v>9.9999999999995925E-5</v>
      </c>
      <c r="M167" s="66"/>
    </row>
    <row r="168" spans="1:13">
      <c r="A168">
        <v>3.1666666666666665</v>
      </c>
      <c r="B168">
        <v>-1.0000000000000286E-4</v>
      </c>
      <c r="D168">
        <v>2.666999999999994</v>
      </c>
      <c r="E168">
        <v>7.9999999999999516E-4</v>
      </c>
      <c r="G168">
        <v>2.666999999999994</v>
      </c>
      <c r="H168">
        <v>9.9999999999995925E-5</v>
      </c>
      <c r="J168">
        <v>3.1666666666666665</v>
      </c>
      <c r="K168">
        <v>9.9999999999995925E-5</v>
      </c>
      <c r="M168" s="66"/>
    </row>
    <row r="169" spans="1:13">
      <c r="A169">
        <v>3.1833333333333331</v>
      </c>
      <c r="B169">
        <v>-1.0000000000000286E-4</v>
      </c>
      <c r="D169">
        <v>2.6829999999999941</v>
      </c>
      <c r="E169">
        <v>7.9999999999999516E-4</v>
      </c>
      <c r="G169">
        <v>2.6829999999999941</v>
      </c>
      <c r="H169">
        <v>1.9999999999999879E-4</v>
      </c>
      <c r="J169">
        <v>3.1833333333333331</v>
      </c>
      <c r="K169">
        <v>9.9999999999995925E-5</v>
      </c>
      <c r="M169" s="66"/>
    </row>
    <row r="170" spans="1:13">
      <c r="A170">
        <v>3.2</v>
      </c>
      <c r="B170">
        <v>-1.0000000000000286E-4</v>
      </c>
      <c r="D170">
        <v>2.699999999999994</v>
      </c>
      <c r="E170">
        <v>6.9999999999999923E-4</v>
      </c>
      <c r="G170">
        <v>2.699999999999994</v>
      </c>
      <c r="H170">
        <v>9.9999999999995925E-5</v>
      </c>
      <c r="J170">
        <v>3.2</v>
      </c>
      <c r="K170">
        <v>9.9999999999995925E-5</v>
      </c>
      <c r="M170" s="66"/>
    </row>
    <row r="171" spans="1:13">
      <c r="A171">
        <v>3.2166666666666668</v>
      </c>
      <c r="B171">
        <v>-1.0000000000000286E-4</v>
      </c>
      <c r="D171">
        <v>2.7169999999999939</v>
      </c>
      <c r="E171">
        <v>6.9999999999999923E-4</v>
      </c>
      <c r="G171">
        <v>2.7169999999999939</v>
      </c>
      <c r="H171">
        <v>1.9999999999999879E-4</v>
      </c>
      <c r="J171">
        <v>3.2166666666666668</v>
      </c>
      <c r="K171">
        <v>9.9999999999995925E-5</v>
      </c>
      <c r="M171" s="66"/>
    </row>
    <row r="172" spans="1:13">
      <c r="A172">
        <v>3.2333333333333334</v>
      </c>
      <c r="B172">
        <v>-1.0000000000000286E-4</v>
      </c>
      <c r="D172">
        <v>2.7329999999999939</v>
      </c>
      <c r="E172">
        <v>6.9999999999999923E-4</v>
      </c>
      <c r="G172">
        <v>2.7329999999999939</v>
      </c>
      <c r="H172">
        <v>1.9999999999999879E-4</v>
      </c>
      <c r="J172">
        <v>3.2333333333333334</v>
      </c>
      <c r="K172">
        <v>9.9999999999995925E-5</v>
      </c>
      <c r="M172" s="66"/>
    </row>
    <row r="173" spans="1:13">
      <c r="A173">
        <v>3.25</v>
      </c>
      <c r="B173">
        <v>-1.0000000000000286E-4</v>
      </c>
      <c r="D173">
        <v>2.7499999999999938</v>
      </c>
      <c r="E173">
        <v>6.9999999999999923E-4</v>
      </c>
      <c r="G173">
        <v>2.7499999999999938</v>
      </c>
      <c r="H173">
        <v>9.9999999999995925E-5</v>
      </c>
      <c r="J173">
        <v>3.25</v>
      </c>
      <c r="K173">
        <v>9.9999999999995925E-5</v>
      </c>
      <c r="M173" s="66"/>
    </row>
    <row r="174" spans="1:13">
      <c r="A174">
        <v>3.2666666666666666</v>
      </c>
      <c r="B174">
        <v>-1.0000000000000286E-4</v>
      </c>
      <c r="D174">
        <v>2.7669999999999937</v>
      </c>
      <c r="E174">
        <v>7.9999999999999516E-4</v>
      </c>
      <c r="G174">
        <v>2.7669999999999937</v>
      </c>
      <c r="H174">
        <v>9.9999999999995925E-5</v>
      </c>
      <c r="J174">
        <v>3.2666666666666666</v>
      </c>
      <c r="K174">
        <v>9.9999999999995925E-5</v>
      </c>
      <c r="M174" s="66"/>
    </row>
    <row r="175" spans="1:13">
      <c r="A175">
        <v>3.2833333333333332</v>
      </c>
      <c r="B175">
        <v>-1.0000000000000286E-4</v>
      </c>
      <c r="D175">
        <v>2.7829999999999937</v>
      </c>
      <c r="E175">
        <v>7.9999999999999516E-4</v>
      </c>
      <c r="G175">
        <v>2.7829999999999937</v>
      </c>
      <c r="H175">
        <v>9.9999999999995925E-5</v>
      </c>
      <c r="J175">
        <v>3.2833333333333332</v>
      </c>
      <c r="K175">
        <v>9.9999999999995925E-5</v>
      </c>
      <c r="M175" s="66"/>
    </row>
    <row r="176" spans="1:13">
      <c r="A176">
        <v>3.3</v>
      </c>
      <c r="B176">
        <v>-1.0000000000000286E-4</v>
      </c>
      <c r="D176">
        <v>2.7999999999999936</v>
      </c>
      <c r="E176">
        <v>7.9999999999999516E-4</v>
      </c>
      <c r="G176">
        <v>2.7999999999999936</v>
      </c>
      <c r="H176">
        <v>9.9999999999995925E-5</v>
      </c>
      <c r="J176">
        <v>3.3</v>
      </c>
      <c r="K176">
        <v>9.9999999999995925E-5</v>
      </c>
      <c r="M176" s="66"/>
    </row>
    <row r="177" spans="1:13">
      <c r="A177">
        <v>3.3166666666666669</v>
      </c>
      <c r="B177">
        <v>-1.0000000000000286E-4</v>
      </c>
      <c r="D177">
        <v>2.8169999999999935</v>
      </c>
      <c r="E177">
        <v>6.9999999999999923E-4</v>
      </c>
      <c r="G177">
        <v>2.8169999999999935</v>
      </c>
      <c r="H177">
        <v>1.9999999999999879E-4</v>
      </c>
      <c r="J177">
        <v>3.3166666666666669</v>
      </c>
      <c r="K177">
        <v>9.9999999999995925E-5</v>
      </c>
      <c r="M177" s="66"/>
    </row>
    <row r="178" spans="1:13">
      <c r="A178">
        <v>3.3333333333333335</v>
      </c>
      <c r="B178">
        <v>-1.0000000000000286E-4</v>
      </c>
      <c r="D178">
        <v>2.8329999999999935</v>
      </c>
      <c r="E178">
        <v>6.9999999999999923E-4</v>
      </c>
      <c r="G178">
        <v>2.8329999999999935</v>
      </c>
      <c r="H178">
        <v>9.9999999999995925E-5</v>
      </c>
      <c r="J178">
        <v>3.3333333333333335</v>
      </c>
      <c r="K178">
        <v>9.9999999999995925E-5</v>
      </c>
      <c r="M178" s="66"/>
    </row>
    <row r="179" spans="1:13">
      <c r="A179">
        <v>3.35</v>
      </c>
      <c r="B179">
        <v>-1.0000000000000286E-4</v>
      </c>
      <c r="D179">
        <v>2.8499999999999934</v>
      </c>
      <c r="E179">
        <v>6.9999999999999923E-4</v>
      </c>
      <c r="G179">
        <v>2.8499999999999934</v>
      </c>
      <c r="H179">
        <v>9.9999999999995925E-5</v>
      </c>
      <c r="J179">
        <v>3.35</v>
      </c>
      <c r="K179">
        <v>9.9999999999995925E-5</v>
      </c>
      <c r="M179" s="66"/>
    </row>
    <row r="180" spans="1:13">
      <c r="A180">
        <v>3.3666666666666667</v>
      </c>
      <c r="B180">
        <v>-1.0000000000000286E-4</v>
      </c>
      <c r="D180">
        <v>2.8669999999999933</v>
      </c>
      <c r="E180">
        <v>6.9999999999999923E-4</v>
      </c>
      <c r="G180">
        <v>2.8669999999999933</v>
      </c>
      <c r="H180">
        <v>9.9999999999995925E-5</v>
      </c>
      <c r="J180">
        <v>3.3666666666666667</v>
      </c>
      <c r="K180">
        <v>9.9999999999995925E-5</v>
      </c>
      <c r="M180" s="66"/>
    </row>
    <row r="181" spans="1:13">
      <c r="A181">
        <v>3.3833333333333333</v>
      </c>
      <c r="B181">
        <v>-1.0000000000000286E-4</v>
      </c>
      <c r="D181">
        <v>2.8829999999999933</v>
      </c>
      <c r="E181">
        <v>7.9999999999999516E-4</v>
      </c>
      <c r="G181">
        <v>2.8829999999999933</v>
      </c>
      <c r="H181">
        <v>1.9999999999999879E-4</v>
      </c>
      <c r="J181">
        <v>3.3833333333333333</v>
      </c>
      <c r="K181">
        <v>9.9999999999995925E-5</v>
      </c>
      <c r="M181" s="66"/>
    </row>
    <row r="182" spans="1:13">
      <c r="A182">
        <v>3.4</v>
      </c>
      <c r="B182">
        <v>-1.0000000000000286E-4</v>
      </c>
      <c r="D182">
        <v>2.8999999999999932</v>
      </c>
      <c r="E182">
        <v>7.9999999999999516E-4</v>
      </c>
      <c r="G182">
        <v>2.8999999999999932</v>
      </c>
      <c r="H182">
        <v>1.9999999999999879E-4</v>
      </c>
      <c r="J182">
        <v>3.4</v>
      </c>
      <c r="K182">
        <v>9.9999999999995925E-5</v>
      </c>
      <c r="M182" s="66"/>
    </row>
    <row r="183" spans="1:13">
      <c r="A183">
        <v>3.4166666666666665</v>
      </c>
      <c r="B183">
        <v>-1.0000000000000286E-4</v>
      </c>
      <c r="D183">
        <v>2.9169999999999932</v>
      </c>
      <c r="E183">
        <v>6.9999999999999923E-4</v>
      </c>
      <c r="G183">
        <v>2.9169999999999932</v>
      </c>
      <c r="H183">
        <v>1.9999999999999879E-4</v>
      </c>
      <c r="J183">
        <v>3.4166666666666665</v>
      </c>
      <c r="K183">
        <v>9.9999999999995925E-5</v>
      </c>
      <c r="M183" s="66"/>
    </row>
    <row r="184" spans="1:13">
      <c r="A184">
        <v>3.4333333333333331</v>
      </c>
      <c r="B184">
        <v>-1.0000000000000286E-4</v>
      </c>
      <c r="D184">
        <v>2.9329999999999932</v>
      </c>
      <c r="E184">
        <v>6.9999999999999923E-4</v>
      </c>
      <c r="G184">
        <v>2.9329999999999932</v>
      </c>
      <c r="H184">
        <v>1.9999999999999879E-4</v>
      </c>
      <c r="J184">
        <v>3.4333333333333331</v>
      </c>
      <c r="K184">
        <v>9.9999999999995925E-5</v>
      </c>
      <c r="M184" s="66"/>
    </row>
    <row r="185" spans="1:13">
      <c r="A185">
        <v>3.45</v>
      </c>
      <c r="B185">
        <v>-1.0000000000000286E-4</v>
      </c>
      <c r="D185">
        <v>2.9499999999999931</v>
      </c>
      <c r="E185">
        <v>6.9999999999999923E-4</v>
      </c>
      <c r="G185">
        <v>2.9499999999999931</v>
      </c>
      <c r="H185">
        <v>9.9999999999995925E-5</v>
      </c>
      <c r="J185">
        <v>3.45</v>
      </c>
      <c r="K185">
        <v>9.9999999999995925E-5</v>
      </c>
      <c r="M185" s="66"/>
    </row>
    <row r="186" spans="1:13">
      <c r="A186">
        <v>3.4666666666666668</v>
      </c>
      <c r="B186">
        <v>-1.0000000000000286E-4</v>
      </c>
      <c r="D186">
        <v>2.966999999999993</v>
      </c>
      <c r="E186">
        <v>6.9999999999999923E-4</v>
      </c>
      <c r="G186">
        <v>2.966999999999993</v>
      </c>
      <c r="H186">
        <v>1.9999999999999879E-4</v>
      </c>
      <c r="J186">
        <v>3.4666666666666668</v>
      </c>
      <c r="K186">
        <v>9.9999999999995925E-5</v>
      </c>
      <c r="M186" s="66"/>
    </row>
    <row r="187" spans="1:13">
      <c r="A187">
        <v>3.4833333333333334</v>
      </c>
      <c r="B187">
        <v>-1.0000000000000286E-4</v>
      </c>
      <c r="D187">
        <v>2.982999999999993</v>
      </c>
      <c r="E187">
        <v>6.9999999999999923E-4</v>
      </c>
      <c r="G187">
        <v>2.982999999999993</v>
      </c>
      <c r="H187">
        <v>1.9999999999999879E-4</v>
      </c>
      <c r="J187">
        <v>3.4833333333333334</v>
      </c>
      <c r="K187">
        <v>9.9999999999995925E-5</v>
      </c>
      <c r="M187" s="66"/>
    </row>
    <row r="188" spans="1:13">
      <c r="A188">
        <v>3.5</v>
      </c>
      <c r="B188">
        <v>-1.0000000000000286E-4</v>
      </c>
      <c r="D188">
        <v>2.9999999999999929</v>
      </c>
      <c r="E188">
        <v>6.9999999999999923E-4</v>
      </c>
      <c r="G188">
        <v>2.9999999999999929</v>
      </c>
      <c r="H188">
        <v>1.9999999999999879E-4</v>
      </c>
      <c r="J188">
        <v>3.5</v>
      </c>
      <c r="K188">
        <v>9.9999999999995925E-5</v>
      </c>
      <c r="M188" s="66"/>
    </row>
    <row r="189" spans="1:13">
      <c r="A189">
        <v>3.5166666666666666</v>
      </c>
      <c r="B189">
        <v>-1.0000000000000286E-4</v>
      </c>
      <c r="D189">
        <v>3.0169999999999928</v>
      </c>
      <c r="E189">
        <v>7.9999999999999516E-4</v>
      </c>
      <c r="G189">
        <v>3.0169999999999928</v>
      </c>
      <c r="H189">
        <v>1.9999999999999879E-4</v>
      </c>
      <c r="J189">
        <v>3.5166666666666666</v>
      </c>
      <c r="K189">
        <v>9.9999999999995925E-5</v>
      </c>
      <c r="M189" s="66"/>
    </row>
    <row r="190" spans="1:13">
      <c r="A190">
        <v>3.5333333333333332</v>
      </c>
      <c r="B190">
        <v>-1.0000000000000286E-4</v>
      </c>
      <c r="D190">
        <v>3.0329999999999928</v>
      </c>
      <c r="E190">
        <v>6.9999999999999923E-4</v>
      </c>
      <c r="G190">
        <v>3.0329999999999928</v>
      </c>
      <c r="H190">
        <v>1.9999999999999879E-4</v>
      </c>
      <c r="J190">
        <v>3.5333333333333332</v>
      </c>
      <c r="K190">
        <v>9.9999999999995925E-5</v>
      </c>
      <c r="M190" s="66"/>
    </row>
    <row r="191" spans="1:13">
      <c r="A191">
        <v>3.55</v>
      </c>
      <c r="B191">
        <v>-1.0000000000000286E-4</v>
      </c>
      <c r="D191">
        <v>3.0499999999999927</v>
      </c>
      <c r="E191">
        <v>7.9999999999999516E-4</v>
      </c>
      <c r="G191">
        <v>3.0499999999999927</v>
      </c>
      <c r="H191">
        <v>1.9999999999999879E-4</v>
      </c>
      <c r="J191">
        <v>3.55</v>
      </c>
      <c r="K191">
        <v>9.9999999999995925E-5</v>
      </c>
      <c r="M191" s="66"/>
    </row>
    <row r="192" spans="1:13">
      <c r="A192">
        <v>3.5666666666666669</v>
      </c>
      <c r="B192">
        <v>-1.0000000000000286E-4</v>
      </c>
      <c r="D192">
        <v>3.0669999999999926</v>
      </c>
      <c r="E192">
        <v>7.9999999999999516E-4</v>
      </c>
      <c r="G192">
        <v>3.0669999999999926</v>
      </c>
      <c r="H192">
        <v>1.9999999999999879E-4</v>
      </c>
      <c r="J192">
        <v>3.5666666666666669</v>
      </c>
      <c r="K192">
        <v>9.9999999999995925E-5</v>
      </c>
      <c r="M192" s="66"/>
    </row>
    <row r="193" spans="1:13">
      <c r="A193">
        <v>3.5833333333333335</v>
      </c>
      <c r="B193">
        <v>-1.0000000000000286E-4</v>
      </c>
      <c r="D193">
        <v>3.0829999999999926</v>
      </c>
      <c r="E193">
        <v>7.9999999999999516E-4</v>
      </c>
      <c r="G193">
        <v>3.0829999999999926</v>
      </c>
      <c r="H193">
        <v>1.9999999999999879E-4</v>
      </c>
      <c r="J193">
        <v>3.5833333333333335</v>
      </c>
      <c r="K193">
        <v>9.9999999999995925E-5</v>
      </c>
      <c r="M193" s="66"/>
    </row>
    <row r="194" spans="1:13">
      <c r="A194">
        <v>3.6</v>
      </c>
      <c r="B194">
        <v>-1.0000000000000286E-4</v>
      </c>
      <c r="D194">
        <v>3.0999999999999925</v>
      </c>
      <c r="E194">
        <v>6.9999999999999923E-4</v>
      </c>
      <c r="G194">
        <v>3.0999999999999925</v>
      </c>
      <c r="H194">
        <v>9.9999999999995925E-5</v>
      </c>
      <c r="J194">
        <v>3.6</v>
      </c>
      <c r="K194">
        <v>9.9999999999995925E-5</v>
      </c>
      <c r="M194" s="66"/>
    </row>
    <row r="195" spans="1:13">
      <c r="A195">
        <v>3.6166666666666667</v>
      </c>
      <c r="B195">
        <v>-1.0000000000000286E-4</v>
      </c>
      <c r="D195">
        <v>3.1169999999999924</v>
      </c>
      <c r="E195">
        <v>6.9999999999999923E-4</v>
      </c>
      <c r="G195">
        <v>3.1169999999999924</v>
      </c>
      <c r="H195">
        <v>1.9999999999999879E-4</v>
      </c>
      <c r="J195">
        <v>3.6166666666666667</v>
      </c>
      <c r="K195">
        <v>9.9999999999995925E-5</v>
      </c>
      <c r="M195" s="66"/>
    </row>
    <row r="196" spans="1:13">
      <c r="A196">
        <v>3.6333333333333333</v>
      </c>
      <c r="B196">
        <v>-1.0000000000000286E-4</v>
      </c>
      <c r="D196">
        <v>3.1329999999999925</v>
      </c>
      <c r="E196">
        <v>6.9999999999999923E-4</v>
      </c>
      <c r="G196">
        <v>3.1329999999999925</v>
      </c>
      <c r="H196">
        <v>1.9999999999999879E-4</v>
      </c>
      <c r="J196">
        <v>3.6333333333333333</v>
      </c>
      <c r="K196">
        <v>9.9999999999995925E-5</v>
      </c>
      <c r="M196" s="66"/>
    </row>
    <row r="197" spans="1:13">
      <c r="A197">
        <v>3.65</v>
      </c>
      <c r="B197">
        <v>-1.0000000000000286E-4</v>
      </c>
      <c r="D197">
        <v>3.1499999999999924</v>
      </c>
      <c r="E197">
        <v>6.9999999999999923E-4</v>
      </c>
      <c r="G197">
        <v>3.1499999999999924</v>
      </c>
      <c r="H197">
        <v>1.9999999999999879E-4</v>
      </c>
      <c r="J197">
        <v>3.65</v>
      </c>
      <c r="K197">
        <v>9.9999999999995925E-5</v>
      </c>
      <c r="M197" s="66"/>
    </row>
    <row r="198" spans="1:13">
      <c r="A198">
        <v>3.6666666666666665</v>
      </c>
      <c r="B198">
        <v>-1.0000000000000286E-4</v>
      </c>
      <c r="D198">
        <v>3.1669999999999923</v>
      </c>
      <c r="E198">
        <v>7.9999999999999516E-4</v>
      </c>
      <c r="G198">
        <v>3.1669999999999923</v>
      </c>
      <c r="H198">
        <v>1.9999999999999879E-4</v>
      </c>
      <c r="J198">
        <v>3.6666666666666665</v>
      </c>
      <c r="K198">
        <v>9.9999999999995925E-5</v>
      </c>
      <c r="M198" s="66"/>
    </row>
    <row r="199" spans="1:13">
      <c r="A199">
        <v>3.6833333333333331</v>
      </c>
      <c r="B199">
        <v>0</v>
      </c>
      <c r="D199">
        <v>3.1829999999999923</v>
      </c>
      <c r="E199">
        <v>6.9999999999999923E-4</v>
      </c>
      <c r="G199">
        <v>3.1829999999999923</v>
      </c>
      <c r="H199">
        <v>1.9999999999999879E-4</v>
      </c>
      <c r="J199">
        <v>3.6833333333333331</v>
      </c>
      <c r="K199">
        <v>9.9999999999995925E-5</v>
      </c>
      <c r="M199" s="66"/>
    </row>
    <row r="200" spans="1:13">
      <c r="A200">
        <v>3.7</v>
      </c>
      <c r="B200">
        <v>-1.0000000000000286E-4</v>
      </c>
      <c r="D200">
        <v>3.1999999999999922</v>
      </c>
      <c r="E200">
        <v>7.9999999999999516E-4</v>
      </c>
      <c r="G200">
        <v>3.1999999999999922</v>
      </c>
      <c r="H200">
        <v>1.9999999999999879E-4</v>
      </c>
      <c r="J200">
        <v>3.7</v>
      </c>
      <c r="K200">
        <v>9.9999999999995925E-5</v>
      </c>
      <c r="M200" s="66"/>
    </row>
    <row r="201" spans="1:13">
      <c r="A201">
        <v>3.7166666666666668</v>
      </c>
      <c r="B201">
        <v>-1.0000000000000286E-4</v>
      </c>
      <c r="D201">
        <v>3.2169999999999921</v>
      </c>
      <c r="E201">
        <v>7.9999999999999516E-4</v>
      </c>
      <c r="G201">
        <v>3.2169999999999921</v>
      </c>
      <c r="H201">
        <v>1.9999999999999879E-4</v>
      </c>
      <c r="J201">
        <v>3.7166666666666668</v>
      </c>
      <c r="K201">
        <v>9.9999999999995925E-5</v>
      </c>
      <c r="M201" s="66"/>
    </row>
    <row r="202" spans="1:13">
      <c r="A202">
        <v>3.7333333333333334</v>
      </c>
      <c r="B202">
        <v>-1.0000000000000286E-4</v>
      </c>
      <c r="D202">
        <v>3.2329999999999921</v>
      </c>
      <c r="E202">
        <v>6.9999999999999923E-4</v>
      </c>
      <c r="G202">
        <v>3.2329999999999921</v>
      </c>
      <c r="H202">
        <v>9.9999999999995925E-5</v>
      </c>
      <c r="J202">
        <v>3.7333333333333334</v>
      </c>
      <c r="K202">
        <v>9.9999999999995925E-5</v>
      </c>
      <c r="M202" s="66"/>
    </row>
    <row r="203" spans="1:13">
      <c r="A203">
        <v>3.75</v>
      </c>
      <c r="B203">
        <v>-1.0000000000000286E-4</v>
      </c>
      <c r="D203">
        <v>3.249999999999992</v>
      </c>
      <c r="E203">
        <v>6.9999999999999923E-4</v>
      </c>
      <c r="G203">
        <v>3.249999999999992</v>
      </c>
      <c r="H203">
        <v>9.9999999999995925E-5</v>
      </c>
      <c r="J203">
        <v>3.75</v>
      </c>
      <c r="K203">
        <v>9.9999999999995925E-5</v>
      </c>
      <c r="M203" s="66"/>
    </row>
    <row r="204" spans="1:13">
      <c r="A204">
        <v>3.7666666666666666</v>
      </c>
      <c r="B204">
        <v>-1.0000000000000286E-4</v>
      </c>
      <c r="D204">
        <v>3.2669999999999919</v>
      </c>
      <c r="E204">
        <v>6.9999999999999923E-4</v>
      </c>
      <c r="G204">
        <v>3.2669999999999919</v>
      </c>
      <c r="H204">
        <v>1.9999999999999879E-4</v>
      </c>
      <c r="J204">
        <v>3.7666666666666666</v>
      </c>
      <c r="K204">
        <v>9.9999999999995925E-5</v>
      </c>
      <c r="M204" s="66"/>
    </row>
    <row r="205" spans="1:13">
      <c r="A205">
        <v>3.7833333333333332</v>
      </c>
      <c r="B205">
        <v>-1.0000000000000286E-4</v>
      </c>
      <c r="D205">
        <v>3.2829999999999919</v>
      </c>
      <c r="E205">
        <v>6.9999999999999923E-4</v>
      </c>
      <c r="G205">
        <v>3.2829999999999919</v>
      </c>
      <c r="H205">
        <v>9.9999999999995925E-5</v>
      </c>
      <c r="J205">
        <v>3.7833333333333332</v>
      </c>
      <c r="K205">
        <v>9.9999999999995925E-5</v>
      </c>
      <c r="M205" s="66"/>
    </row>
    <row r="206" spans="1:13">
      <c r="A206">
        <v>3.8</v>
      </c>
      <c r="B206">
        <v>-1.0000000000000286E-4</v>
      </c>
      <c r="D206">
        <v>3.2999999999999918</v>
      </c>
      <c r="E206">
        <v>6.9999999999999923E-4</v>
      </c>
      <c r="G206">
        <v>3.2999999999999918</v>
      </c>
      <c r="H206">
        <v>9.9999999999995925E-5</v>
      </c>
      <c r="J206">
        <v>3.8</v>
      </c>
      <c r="K206">
        <v>9.9999999999995925E-5</v>
      </c>
      <c r="M206" s="66"/>
    </row>
    <row r="207" spans="1:13">
      <c r="A207">
        <v>3.8166666666666669</v>
      </c>
      <c r="B207">
        <v>-1.0000000000000286E-4</v>
      </c>
      <c r="D207">
        <v>3.3169999999999917</v>
      </c>
      <c r="E207">
        <v>6.9999999999999923E-4</v>
      </c>
      <c r="G207">
        <v>3.3169999999999917</v>
      </c>
      <c r="H207">
        <v>1.9999999999999879E-4</v>
      </c>
      <c r="J207">
        <v>3.8166666666666669</v>
      </c>
      <c r="K207">
        <v>9.9999999999995925E-5</v>
      </c>
      <c r="M207" s="66"/>
    </row>
    <row r="208" spans="1:13">
      <c r="A208">
        <v>3.8333333333333335</v>
      </c>
      <c r="B208">
        <v>-1.0000000000000286E-4</v>
      </c>
      <c r="D208">
        <v>3.3329999999999917</v>
      </c>
      <c r="E208">
        <v>7.9999999999999516E-4</v>
      </c>
      <c r="G208">
        <v>3.3329999999999917</v>
      </c>
      <c r="H208">
        <v>9.9999999999995925E-5</v>
      </c>
      <c r="J208">
        <v>3.8333333333333335</v>
      </c>
      <c r="K208">
        <v>9.9999999999995925E-5</v>
      </c>
      <c r="M208" s="66"/>
    </row>
    <row r="209" spans="1:13">
      <c r="A209">
        <v>3.85</v>
      </c>
      <c r="B209">
        <v>-1.0000000000000286E-4</v>
      </c>
      <c r="D209">
        <v>3.3499999999999917</v>
      </c>
      <c r="E209">
        <v>6.9999999999999923E-4</v>
      </c>
      <c r="G209">
        <v>3.3499999999999917</v>
      </c>
      <c r="H209">
        <v>1.9999999999999879E-4</v>
      </c>
      <c r="J209">
        <v>3.85</v>
      </c>
      <c r="K209">
        <v>9.9999999999995925E-5</v>
      </c>
      <c r="M209" s="66"/>
    </row>
    <row r="210" spans="1:13">
      <c r="A210">
        <v>3.8666666666666667</v>
      </c>
      <c r="B210">
        <v>-1.0000000000000286E-4</v>
      </c>
      <c r="D210">
        <v>3.3669999999999916</v>
      </c>
      <c r="E210">
        <v>7.9999999999999516E-4</v>
      </c>
      <c r="G210">
        <v>3.3669999999999916</v>
      </c>
      <c r="H210">
        <v>9.9999999999995925E-5</v>
      </c>
      <c r="J210">
        <v>3.8666666666666667</v>
      </c>
      <c r="K210">
        <v>9.9999999999995925E-5</v>
      </c>
      <c r="M210" s="66"/>
    </row>
    <row r="211" spans="1:13">
      <c r="A211">
        <v>3.8833333333333333</v>
      </c>
      <c r="B211">
        <v>-1.0000000000000286E-4</v>
      </c>
      <c r="D211">
        <v>3.3829999999999916</v>
      </c>
      <c r="E211">
        <v>6.9999999999999923E-4</v>
      </c>
      <c r="G211">
        <v>3.3829999999999916</v>
      </c>
      <c r="H211">
        <v>1.9999999999999879E-4</v>
      </c>
      <c r="J211">
        <v>3.8833333333333333</v>
      </c>
      <c r="K211">
        <v>9.9999999999995925E-5</v>
      </c>
      <c r="M211" s="66"/>
    </row>
    <row r="212" spans="1:13">
      <c r="A212">
        <v>3.9</v>
      </c>
      <c r="B212">
        <v>-1.0000000000000286E-4</v>
      </c>
      <c r="D212">
        <v>3.3999999999999915</v>
      </c>
      <c r="E212">
        <v>7.9999999999999516E-4</v>
      </c>
      <c r="G212">
        <v>3.3999999999999915</v>
      </c>
      <c r="H212">
        <v>1.9999999999999879E-4</v>
      </c>
      <c r="J212">
        <v>3.9</v>
      </c>
      <c r="K212">
        <v>9.9999999999995925E-5</v>
      </c>
      <c r="M212" s="66"/>
    </row>
    <row r="213" spans="1:13">
      <c r="A213">
        <v>3.9166666666666665</v>
      </c>
      <c r="B213">
        <v>-1.0000000000000286E-4</v>
      </c>
      <c r="D213">
        <v>3.4169999999999914</v>
      </c>
      <c r="E213">
        <v>6.9999999999999923E-4</v>
      </c>
      <c r="G213">
        <v>3.4169999999999914</v>
      </c>
      <c r="H213">
        <v>9.9999999999995925E-5</v>
      </c>
      <c r="J213">
        <v>3.9166666666666665</v>
      </c>
      <c r="K213">
        <v>9.9999999999995925E-5</v>
      </c>
      <c r="M213" s="66"/>
    </row>
    <row r="214" spans="1:13">
      <c r="A214">
        <v>3.9333333333333331</v>
      </c>
      <c r="B214">
        <v>0</v>
      </c>
      <c r="D214">
        <v>3.4329999999999914</v>
      </c>
      <c r="E214">
        <v>6.9999999999999923E-4</v>
      </c>
      <c r="G214">
        <v>3.4329999999999914</v>
      </c>
      <c r="H214">
        <v>9.9999999999995925E-5</v>
      </c>
      <c r="J214">
        <v>3.9333333333333331</v>
      </c>
      <c r="K214">
        <v>9.9999999999995925E-5</v>
      </c>
      <c r="M214" s="66"/>
    </row>
    <row r="215" spans="1:13">
      <c r="A215">
        <v>3.95</v>
      </c>
      <c r="B215">
        <v>-1.0000000000000286E-4</v>
      </c>
      <c r="D215">
        <v>3.4499999999999913</v>
      </c>
      <c r="E215">
        <v>7.9999999999999516E-4</v>
      </c>
      <c r="G215">
        <v>3.4499999999999913</v>
      </c>
      <c r="H215">
        <v>9.9999999999995925E-5</v>
      </c>
      <c r="J215">
        <v>3.95</v>
      </c>
      <c r="K215">
        <v>9.9999999999995925E-5</v>
      </c>
      <c r="M215" s="66"/>
    </row>
    <row r="216" spans="1:13">
      <c r="A216">
        <v>3.9666666666666668</v>
      </c>
      <c r="B216">
        <v>0</v>
      </c>
      <c r="D216">
        <v>3.4669999999999912</v>
      </c>
      <c r="E216">
        <v>7.9999999999999516E-4</v>
      </c>
      <c r="G216">
        <v>3.4669999999999912</v>
      </c>
      <c r="H216">
        <v>9.9999999999995925E-5</v>
      </c>
      <c r="J216">
        <v>3.9666666666666668</v>
      </c>
      <c r="K216">
        <v>9.9999999999995925E-5</v>
      </c>
      <c r="M216" s="66"/>
    </row>
    <row r="217" spans="1:13">
      <c r="A217">
        <v>3.9833333333333334</v>
      </c>
      <c r="B217">
        <v>0</v>
      </c>
      <c r="D217">
        <v>3.4829999999999912</v>
      </c>
      <c r="E217">
        <v>7.9999999999999516E-4</v>
      </c>
      <c r="G217">
        <v>3.4829999999999912</v>
      </c>
      <c r="H217">
        <v>9.9999999999995925E-5</v>
      </c>
      <c r="J217">
        <v>3.9833333333333334</v>
      </c>
      <c r="K217">
        <v>9.9999999999995925E-5</v>
      </c>
      <c r="M217" s="66"/>
    </row>
    <row r="218" spans="1:13">
      <c r="A218">
        <v>4</v>
      </c>
      <c r="B218">
        <v>0</v>
      </c>
      <c r="D218">
        <v>3.4999999999999911</v>
      </c>
      <c r="E218">
        <v>7.9999999999999516E-4</v>
      </c>
      <c r="G218">
        <v>3.4999999999999911</v>
      </c>
      <c r="H218">
        <v>9.9999999999995925E-5</v>
      </c>
      <c r="J218">
        <v>4</v>
      </c>
      <c r="K218">
        <v>9.9999999999995925E-5</v>
      </c>
      <c r="M218" s="66"/>
    </row>
    <row r="219" spans="1:13">
      <c r="A219">
        <v>4.0166666666666666</v>
      </c>
      <c r="B219">
        <v>0</v>
      </c>
      <c r="D219">
        <v>3.516999999999991</v>
      </c>
      <c r="E219">
        <v>6.9999999999999923E-4</v>
      </c>
      <c r="G219">
        <v>3.516999999999991</v>
      </c>
      <c r="H219">
        <v>9.9999999999995925E-5</v>
      </c>
      <c r="J219">
        <v>4.0166666666666666</v>
      </c>
      <c r="K219">
        <v>9.9999999999995925E-5</v>
      </c>
      <c r="M219" s="66"/>
    </row>
    <row r="220" spans="1:13">
      <c r="A220">
        <v>4.0333333333333332</v>
      </c>
      <c r="B220">
        <v>0</v>
      </c>
      <c r="D220">
        <v>3.532999999999991</v>
      </c>
      <c r="E220">
        <v>6.9999999999999923E-4</v>
      </c>
      <c r="G220">
        <v>3.532999999999991</v>
      </c>
      <c r="H220">
        <v>1.9999999999999879E-4</v>
      </c>
      <c r="J220">
        <v>4.0333333333333332</v>
      </c>
      <c r="K220">
        <v>9.9999999999995925E-5</v>
      </c>
      <c r="M220" s="66"/>
    </row>
    <row r="221" spans="1:13">
      <c r="A221">
        <v>4.05</v>
      </c>
      <c r="B221">
        <v>9.9999999999995925E-5</v>
      </c>
      <c r="D221">
        <v>3.5499999999999909</v>
      </c>
      <c r="E221">
        <v>7.9999999999999516E-4</v>
      </c>
      <c r="G221">
        <v>3.5499999999999909</v>
      </c>
      <c r="H221">
        <v>9.9999999999995925E-5</v>
      </c>
      <c r="J221">
        <v>4.05</v>
      </c>
      <c r="K221">
        <v>9.9999999999995925E-5</v>
      </c>
      <c r="M221" s="66"/>
    </row>
    <row r="222" spans="1:13">
      <c r="A222">
        <v>4.0666666666666664</v>
      </c>
      <c r="B222">
        <v>1.9999999999999879E-4</v>
      </c>
      <c r="D222">
        <v>3.5669999999999908</v>
      </c>
      <c r="E222">
        <v>6.9999999999999923E-4</v>
      </c>
      <c r="G222">
        <v>3.5669999999999908</v>
      </c>
      <c r="H222">
        <v>9.9999999999995925E-5</v>
      </c>
      <c r="J222">
        <v>4.0666666666666664</v>
      </c>
      <c r="K222">
        <v>9.9999999999995925E-5</v>
      </c>
      <c r="M222" s="66"/>
    </row>
    <row r="223" spans="1:13">
      <c r="A223">
        <v>4.083333333333333</v>
      </c>
      <c r="B223">
        <v>3.9999999999999758E-4</v>
      </c>
      <c r="D223">
        <v>3.5829999999999909</v>
      </c>
      <c r="E223">
        <v>6.9999999999999923E-4</v>
      </c>
      <c r="G223">
        <v>3.5829999999999909</v>
      </c>
      <c r="H223">
        <v>9.9999999999995925E-5</v>
      </c>
      <c r="J223">
        <v>4.083333333333333</v>
      </c>
      <c r="K223">
        <v>9.9999999999995925E-5</v>
      </c>
      <c r="M223" s="66"/>
    </row>
    <row r="224" spans="1:13">
      <c r="A224">
        <v>4.0999999999999996</v>
      </c>
      <c r="B224">
        <v>9.9999999999999395E-4</v>
      </c>
      <c r="D224">
        <v>3.5999999999999908</v>
      </c>
      <c r="E224">
        <v>7.9999999999999516E-4</v>
      </c>
      <c r="G224">
        <v>3.5999999999999908</v>
      </c>
      <c r="H224">
        <v>9.9999999999995925E-5</v>
      </c>
      <c r="J224">
        <v>4.0999999999999996</v>
      </c>
      <c r="K224">
        <v>9.9999999999995925E-5</v>
      </c>
      <c r="M224" s="66"/>
    </row>
    <row r="225" spans="1:13">
      <c r="A225">
        <v>4.1166666666666663</v>
      </c>
      <c r="B225">
        <v>1.799999999999996E-3</v>
      </c>
      <c r="D225">
        <v>3.6169999999999907</v>
      </c>
      <c r="E225">
        <v>6.9999999999999923E-4</v>
      </c>
      <c r="G225">
        <v>3.6169999999999907</v>
      </c>
      <c r="H225">
        <v>1.9999999999999879E-4</v>
      </c>
      <c r="J225">
        <v>4.1166666666666663</v>
      </c>
      <c r="K225">
        <v>9.9999999999995925E-5</v>
      </c>
      <c r="M225" s="66"/>
    </row>
    <row r="226" spans="1:13">
      <c r="A226">
        <v>4.1333333333333337</v>
      </c>
      <c r="B226">
        <v>2.9999999999999957E-3</v>
      </c>
      <c r="D226">
        <v>3.6329999999999907</v>
      </c>
      <c r="E226">
        <v>6.9999999999999923E-4</v>
      </c>
      <c r="G226">
        <v>3.6329999999999907</v>
      </c>
      <c r="H226">
        <v>9.9999999999995925E-5</v>
      </c>
      <c r="J226">
        <v>4.1333333333333337</v>
      </c>
      <c r="K226">
        <v>9.9999999999995925E-5</v>
      </c>
      <c r="M226" s="66"/>
    </row>
    <row r="227" spans="1:13">
      <c r="A227">
        <v>4.1500000000000004</v>
      </c>
      <c r="B227">
        <v>4.2999999999999983E-3</v>
      </c>
      <c r="D227">
        <v>3.6499999999999906</v>
      </c>
      <c r="E227">
        <v>6.9999999999999923E-4</v>
      </c>
      <c r="G227">
        <v>3.6499999999999906</v>
      </c>
      <c r="H227">
        <v>9.9999999999995925E-5</v>
      </c>
      <c r="J227">
        <v>4.1500000000000004</v>
      </c>
      <c r="K227">
        <v>9.9999999999995925E-5</v>
      </c>
      <c r="M227" s="66"/>
    </row>
    <row r="228" spans="1:13">
      <c r="A228">
        <v>4.166666666666667</v>
      </c>
      <c r="B228">
        <v>5.3999999999999951E-3</v>
      </c>
      <c r="D228">
        <v>3.6669999999999905</v>
      </c>
      <c r="E228">
        <v>6.9999999999999923E-4</v>
      </c>
      <c r="G228">
        <v>3.6669999999999905</v>
      </c>
      <c r="H228">
        <v>9.9999999999995925E-5</v>
      </c>
      <c r="J228">
        <v>4.166666666666667</v>
      </c>
      <c r="K228">
        <v>9.9999999999995925E-5</v>
      </c>
      <c r="M228" s="66"/>
    </row>
    <row r="229" spans="1:13">
      <c r="A229">
        <v>4.1833333333333336</v>
      </c>
      <c r="B229">
        <v>6.5999999999999948E-3</v>
      </c>
      <c r="D229">
        <v>3.6829999999999905</v>
      </c>
      <c r="E229">
        <v>6.9999999999999923E-4</v>
      </c>
      <c r="G229">
        <v>3.6829999999999905</v>
      </c>
      <c r="H229">
        <v>9.9999999999995925E-5</v>
      </c>
      <c r="J229">
        <v>4.1833333333333336</v>
      </c>
      <c r="K229">
        <v>9.9999999999995925E-5</v>
      </c>
      <c r="M229" s="66"/>
    </row>
    <row r="230" spans="1:13">
      <c r="A230">
        <v>4.2</v>
      </c>
      <c r="B230">
        <v>7.7999999999999944E-3</v>
      </c>
      <c r="D230">
        <v>3.6999999999999904</v>
      </c>
      <c r="E230">
        <v>7.9999999999999516E-4</v>
      </c>
      <c r="G230">
        <v>3.6999999999999904</v>
      </c>
      <c r="H230">
        <v>1.9999999999999879E-4</v>
      </c>
      <c r="J230">
        <v>4.2</v>
      </c>
      <c r="K230">
        <v>9.9999999999995925E-5</v>
      </c>
      <c r="M230" s="66"/>
    </row>
    <row r="231" spans="1:13">
      <c r="A231">
        <v>4.2166666666666668</v>
      </c>
      <c r="B231">
        <v>8.8999999999999982E-3</v>
      </c>
      <c r="D231">
        <v>3.7169999999999903</v>
      </c>
      <c r="E231">
        <v>6.9999999999999923E-4</v>
      </c>
      <c r="G231">
        <v>3.7169999999999903</v>
      </c>
      <c r="H231">
        <v>1.9999999999999879E-4</v>
      </c>
      <c r="J231">
        <v>4.2166666666666668</v>
      </c>
      <c r="K231">
        <v>9.9999999999995925E-5</v>
      </c>
      <c r="M231" s="66"/>
    </row>
    <row r="232" spans="1:13">
      <c r="A232">
        <v>4.2333333333333334</v>
      </c>
      <c r="B232">
        <v>1.0099999999999998E-2</v>
      </c>
      <c r="D232">
        <v>3.7329999999999903</v>
      </c>
      <c r="E232">
        <v>7.9999999999999516E-4</v>
      </c>
      <c r="G232">
        <v>3.7329999999999903</v>
      </c>
      <c r="H232">
        <v>1.9999999999999879E-4</v>
      </c>
      <c r="J232">
        <v>4.2333333333333334</v>
      </c>
      <c r="K232">
        <v>9.9999999999995925E-5</v>
      </c>
      <c r="M232" s="66"/>
    </row>
    <row r="233" spans="1:13">
      <c r="A233">
        <v>4.25</v>
      </c>
      <c r="B233">
        <v>1.1199999999999995E-2</v>
      </c>
      <c r="D233">
        <v>3.7499999999999902</v>
      </c>
      <c r="E233">
        <v>6.9999999999999923E-4</v>
      </c>
      <c r="G233">
        <v>3.7499999999999902</v>
      </c>
      <c r="H233">
        <v>9.9999999999995925E-5</v>
      </c>
      <c r="J233">
        <v>4.25</v>
      </c>
      <c r="K233">
        <v>9.9999999999995925E-5</v>
      </c>
      <c r="M233" s="66"/>
    </row>
    <row r="234" spans="1:13">
      <c r="A234">
        <v>4.2666666666666666</v>
      </c>
      <c r="B234">
        <v>1.2399999999999994E-2</v>
      </c>
      <c r="D234">
        <v>3.7669999999999901</v>
      </c>
      <c r="E234">
        <v>7.9999999999999516E-4</v>
      </c>
      <c r="G234">
        <v>3.7669999999999901</v>
      </c>
      <c r="H234">
        <v>9.9999999999995925E-5</v>
      </c>
      <c r="J234">
        <v>4.2666666666666666</v>
      </c>
      <c r="K234">
        <v>9.9999999999995925E-5</v>
      </c>
      <c r="M234" s="66"/>
    </row>
    <row r="235" spans="1:13">
      <c r="A235">
        <v>4.2833333333333332</v>
      </c>
      <c r="B235">
        <v>1.3699999999999997E-2</v>
      </c>
      <c r="D235">
        <v>3.7829999999999901</v>
      </c>
      <c r="E235">
        <v>7.9999999999999516E-4</v>
      </c>
      <c r="G235">
        <v>3.7829999999999901</v>
      </c>
      <c r="H235">
        <v>1.9999999999999879E-4</v>
      </c>
      <c r="J235">
        <v>4.2833333333333332</v>
      </c>
      <c r="K235">
        <v>9.9999999999995925E-5</v>
      </c>
      <c r="M235" s="66"/>
    </row>
    <row r="236" spans="1:13">
      <c r="A236">
        <v>4.3</v>
      </c>
      <c r="B236">
        <v>1.4799999999999994E-2</v>
      </c>
      <c r="D236">
        <v>3.7999999999999901</v>
      </c>
      <c r="E236">
        <v>6.9999999999999923E-4</v>
      </c>
      <c r="G236">
        <v>3.7999999999999901</v>
      </c>
      <c r="H236">
        <v>9.9999999999995925E-5</v>
      </c>
      <c r="J236">
        <v>4.3</v>
      </c>
      <c r="K236">
        <v>9.9999999999995925E-5</v>
      </c>
      <c r="M236" s="66"/>
    </row>
    <row r="237" spans="1:13">
      <c r="A237">
        <v>4.3166666666666664</v>
      </c>
      <c r="B237">
        <v>1.5999999999999993E-2</v>
      </c>
      <c r="D237">
        <v>3.81699999999999</v>
      </c>
      <c r="E237">
        <v>6.9999999999999923E-4</v>
      </c>
      <c r="G237">
        <v>3.81699999999999</v>
      </c>
      <c r="H237">
        <v>9.9999999999995925E-5</v>
      </c>
      <c r="J237">
        <v>4.3166666666666664</v>
      </c>
      <c r="K237">
        <v>9.9999999999995925E-5</v>
      </c>
      <c r="M237" s="66"/>
    </row>
    <row r="238" spans="1:13">
      <c r="A238">
        <v>4.333333333333333</v>
      </c>
      <c r="B238">
        <v>1.6999999999999994E-2</v>
      </c>
      <c r="D238">
        <v>3.83299999999999</v>
      </c>
      <c r="E238">
        <v>7.9999999999999516E-4</v>
      </c>
      <c r="G238">
        <v>3.83299999999999</v>
      </c>
      <c r="H238">
        <v>1.9999999999999879E-4</v>
      </c>
      <c r="J238">
        <v>4.333333333333333</v>
      </c>
      <c r="K238">
        <v>9.9999999999995925E-5</v>
      </c>
      <c r="M238" s="66"/>
    </row>
    <row r="239" spans="1:13">
      <c r="A239">
        <v>4.3499999999999996</v>
      </c>
      <c r="B239">
        <v>1.8199999999999994E-2</v>
      </c>
      <c r="D239">
        <v>3.8499999999999899</v>
      </c>
      <c r="E239">
        <v>7.9999999999999516E-4</v>
      </c>
      <c r="G239">
        <v>3.8499999999999899</v>
      </c>
      <c r="H239">
        <v>9.9999999999995925E-5</v>
      </c>
      <c r="J239">
        <v>4.3499999999999996</v>
      </c>
      <c r="K239">
        <v>9.9999999999995925E-5</v>
      </c>
      <c r="M239" s="66"/>
    </row>
    <row r="240" spans="1:13">
      <c r="A240">
        <v>4.3666666666666663</v>
      </c>
      <c r="B240">
        <v>1.9400000000000001E-2</v>
      </c>
      <c r="D240">
        <v>3.8669999999999898</v>
      </c>
      <c r="E240">
        <v>7.9999999999999516E-4</v>
      </c>
      <c r="G240">
        <v>3.8669999999999898</v>
      </c>
      <c r="H240">
        <v>1.9999999999999879E-4</v>
      </c>
      <c r="J240">
        <v>4.3666666666666663</v>
      </c>
      <c r="K240">
        <v>9.9999999999995925E-5</v>
      </c>
      <c r="M240" s="66"/>
    </row>
    <row r="241" spans="1:13">
      <c r="A241">
        <v>4.3833333333333337</v>
      </c>
      <c r="B241">
        <v>2.049999999999999E-2</v>
      </c>
      <c r="D241">
        <v>3.8829999999999898</v>
      </c>
      <c r="E241">
        <v>7.9999999999999516E-4</v>
      </c>
      <c r="G241">
        <v>3.8829999999999898</v>
      </c>
      <c r="H241">
        <v>1.9999999999999879E-4</v>
      </c>
      <c r="J241">
        <v>4.3833333333333337</v>
      </c>
      <c r="K241">
        <v>9.9999999999995925E-5</v>
      </c>
      <c r="M241" s="66"/>
    </row>
    <row r="242" spans="1:13">
      <c r="A242">
        <v>4.4000000000000004</v>
      </c>
      <c r="B242">
        <v>2.1699999999999997E-2</v>
      </c>
      <c r="D242">
        <v>3.8999999999999897</v>
      </c>
      <c r="E242">
        <v>7.9999999999999516E-4</v>
      </c>
      <c r="G242">
        <v>3.8999999999999897</v>
      </c>
      <c r="H242">
        <v>1.9999999999999879E-4</v>
      </c>
      <c r="J242">
        <v>4.4000000000000004</v>
      </c>
      <c r="K242">
        <v>9.9999999999995925E-5</v>
      </c>
      <c r="M242" s="66"/>
    </row>
    <row r="243" spans="1:13">
      <c r="A243">
        <v>4.416666666666667</v>
      </c>
      <c r="B243">
        <v>2.2900000000000004E-2</v>
      </c>
      <c r="D243">
        <v>3.9169999999999896</v>
      </c>
      <c r="E243">
        <v>7.9999999999999516E-4</v>
      </c>
      <c r="G243">
        <v>3.9169999999999896</v>
      </c>
      <c r="H243">
        <v>9.9999999999995925E-5</v>
      </c>
      <c r="J243">
        <v>4.416666666666667</v>
      </c>
      <c r="K243">
        <v>9.9999999999995925E-5</v>
      </c>
      <c r="M243" s="66"/>
    </row>
    <row r="244" spans="1:13">
      <c r="A244">
        <v>4.4333333333333336</v>
      </c>
      <c r="B244">
        <v>2.3899999999999991E-2</v>
      </c>
      <c r="D244">
        <v>3.9329999999999896</v>
      </c>
      <c r="E244">
        <v>6.9999999999999923E-4</v>
      </c>
      <c r="G244">
        <v>3.9329999999999896</v>
      </c>
      <c r="H244">
        <v>9.9999999999995925E-5</v>
      </c>
      <c r="J244">
        <v>4.4333333333333336</v>
      </c>
      <c r="K244">
        <v>9.9999999999995925E-5</v>
      </c>
      <c r="M244" s="66"/>
    </row>
    <row r="245" spans="1:13">
      <c r="A245">
        <v>4.45</v>
      </c>
      <c r="B245">
        <v>2.5099999999999997E-2</v>
      </c>
      <c r="D245">
        <v>3.9499999999999895</v>
      </c>
      <c r="E245">
        <v>6.9999999999999923E-4</v>
      </c>
      <c r="G245">
        <v>3.9499999999999895</v>
      </c>
      <c r="H245">
        <v>1.9999999999999879E-4</v>
      </c>
      <c r="J245">
        <v>4.45</v>
      </c>
      <c r="K245">
        <v>9.9999999999995925E-5</v>
      </c>
      <c r="M245" s="66"/>
    </row>
    <row r="246" spans="1:13">
      <c r="A246">
        <v>4.4666666666666668</v>
      </c>
      <c r="B246">
        <v>2.6200000000000001E-2</v>
      </c>
      <c r="D246">
        <v>3.9669999999999894</v>
      </c>
      <c r="E246">
        <v>6.9999999999999923E-4</v>
      </c>
      <c r="G246">
        <v>3.9669999999999894</v>
      </c>
      <c r="H246">
        <v>1.9999999999999879E-4</v>
      </c>
      <c r="J246">
        <v>4.4666666666666668</v>
      </c>
      <c r="K246">
        <v>9.9999999999995925E-5</v>
      </c>
      <c r="M246" s="66"/>
    </row>
    <row r="247" spans="1:13">
      <c r="A247">
        <v>4.4833333333333334</v>
      </c>
      <c r="B247">
        <v>2.7499999999999997E-2</v>
      </c>
      <c r="D247">
        <v>3.9829999999999894</v>
      </c>
      <c r="E247">
        <v>7.9999999999999516E-4</v>
      </c>
      <c r="G247">
        <v>3.9829999999999894</v>
      </c>
      <c r="H247">
        <v>1.9999999999999879E-4</v>
      </c>
      <c r="J247">
        <v>4.4833333333333334</v>
      </c>
      <c r="K247">
        <v>9.9999999999995925E-5</v>
      </c>
      <c r="M247" s="66"/>
    </row>
    <row r="248" spans="1:13">
      <c r="A248">
        <v>4.5</v>
      </c>
      <c r="B248">
        <v>2.8700000000000003E-2</v>
      </c>
      <c r="D248">
        <v>3.9999999999999893</v>
      </c>
      <c r="E248">
        <v>7.9999999999999516E-4</v>
      </c>
      <c r="G248">
        <v>3.9999999999999893</v>
      </c>
      <c r="H248">
        <v>9.9999999999995925E-5</v>
      </c>
      <c r="J248">
        <v>4.5</v>
      </c>
      <c r="K248">
        <v>9.9999999999995925E-5</v>
      </c>
      <c r="M248" s="66"/>
    </row>
    <row r="249" spans="1:13">
      <c r="A249">
        <v>4.5166666666666666</v>
      </c>
      <c r="B249">
        <v>2.969999999999999E-2</v>
      </c>
      <c r="D249">
        <v>4.0169999999999897</v>
      </c>
      <c r="E249">
        <v>6.9999999999999923E-4</v>
      </c>
      <c r="G249">
        <v>4.0169999999999897</v>
      </c>
      <c r="H249">
        <v>9.9999999999995925E-5</v>
      </c>
      <c r="J249">
        <v>4.5166666666666666</v>
      </c>
      <c r="K249">
        <v>9.9999999999995925E-5</v>
      </c>
      <c r="M249" s="66"/>
    </row>
    <row r="250" spans="1:13">
      <c r="A250">
        <v>4.5333333333333332</v>
      </c>
      <c r="B250">
        <v>3.0899999999999997E-2</v>
      </c>
      <c r="D250">
        <v>4.0329999999999897</v>
      </c>
      <c r="E250">
        <v>6.9999999999999923E-4</v>
      </c>
      <c r="G250">
        <v>4.0329999999999897</v>
      </c>
      <c r="H250">
        <v>1.9999999999999879E-4</v>
      </c>
      <c r="J250">
        <v>4.5333333333333332</v>
      </c>
      <c r="K250">
        <v>9.9999999999995925E-5</v>
      </c>
      <c r="M250" s="66"/>
    </row>
    <row r="251" spans="1:13">
      <c r="A251">
        <v>4.55</v>
      </c>
      <c r="B251">
        <v>3.2000000000000001E-2</v>
      </c>
      <c r="D251">
        <v>4.0499999999999901</v>
      </c>
      <c r="E251">
        <v>7.9999999999999516E-4</v>
      </c>
      <c r="G251">
        <v>4.0499999999999901</v>
      </c>
      <c r="H251">
        <v>9.9999999999995925E-5</v>
      </c>
      <c r="J251">
        <v>4.55</v>
      </c>
      <c r="K251">
        <v>9.9999999999995925E-5</v>
      </c>
      <c r="M251" s="66"/>
    </row>
    <row r="252" spans="1:13">
      <c r="A252">
        <v>4.5666666666666664</v>
      </c>
      <c r="B252">
        <v>3.3099999999999991E-2</v>
      </c>
      <c r="D252">
        <v>4.0669999999999904</v>
      </c>
      <c r="E252">
        <v>7.9999999999999516E-4</v>
      </c>
      <c r="G252">
        <v>4.0669999999999904</v>
      </c>
      <c r="H252">
        <v>9.9999999999995925E-5</v>
      </c>
      <c r="J252">
        <v>4.5666666666666664</v>
      </c>
      <c r="K252">
        <v>9.9999999999995925E-5</v>
      </c>
      <c r="M252" s="66"/>
    </row>
    <row r="253" spans="1:13">
      <c r="A253">
        <v>4.583333333333333</v>
      </c>
      <c r="B253">
        <v>3.4199999999999994E-2</v>
      </c>
      <c r="D253">
        <v>4.0829999999999904</v>
      </c>
      <c r="E253">
        <v>7.9999999999999516E-4</v>
      </c>
      <c r="G253">
        <v>4.0829999999999904</v>
      </c>
      <c r="H253">
        <v>9.9999999999995925E-5</v>
      </c>
      <c r="J253">
        <v>4.583333333333333</v>
      </c>
      <c r="K253">
        <v>9.9999999999995925E-5</v>
      </c>
      <c r="M253" s="66"/>
    </row>
    <row r="254" spans="1:13">
      <c r="A254">
        <v>4.5999999999999996</v>
      </c>
      <c r="B254">
        <v>3.5400000000000001E-2</v>
      </c>
      <c r="D254">
        <v>4.0999999999999908</v>
      </c>
      <c r="E254">
        <v>7.9999999999999516E-4</v>
      </c>
      <c r="G254">
        <v>4.0999999999999908</v>
      </c>
      <c r="H254">
        <v>9.9999999999995925E-5</v>
      </c>
      <c r="J254">
        <v>4.5999999999999996</v>
      </c>
      <c r="K254">
        <v>9.9999999999995925E-5</v>
      </c>
      <c r="M254" s="66"/>
    </row>
    <row r="255" spans="1:13">
      <c r="A255">
        <v>4.6166666666666663</v>
      </c>
      <c r="B255">
        <v>3.6400000000000002E-2</v>
      </c>
      <c r="D255">
        <v>4.1169999999999911</v>
      </c>
      <c r="E255">
        <v>6.9999999999999923E-4</v>
      </c>
      <c r="G255">
        <v>4.1169999999999911</v>
      </c>
      <c r="H255">
        <v>9.9999999999995925E-5</v>
      </c>
      <c r="J255">
        <v>4.6166666666666663</v>
      </c>
      <c r="K255">
        <v>9.9999999999995925E-5</v>
      </c>
      <c r="M255" s="66"/>
    </row>
    <row r="256" spans="1:13">
      <c r="A256">
        <v>4.6333333333333337</v>
      </c>
      <c r="B256">
        <v>3.7599999999999995E-2</v>
      </c>
      <c r="D256">
        <v>4.1329999999999911</v>
      </c>
      <c r="E256">
        <v>6.9999999999999923E-4</v>
      </c>
      <c r="G256">
        <v>4.1329999999999911</v>
      </c>
      <c r="H256">
        <v>1.9999999999999879E-4</v>
      </c>
      <c r="J256">
        <v>4.6333333333333337</v>
      </c>
      <c r="K256">
        <v>9.9999999999995925E-5</v>
      </c>
      <c r="M256" s="66"/>
    </row>
    <row r="257" spans="1:13">
      <c r="A257">
        <v>4.6500000000000004</v>
      </c>
      <c r="B257">
        <v>3.8599999999999995E-2</v>
      </c>
      <c r="D257">
        <v>4.1499999999999915</v>
      </c>
      <c r="E257">
        <v>7.9999999999999516E-4</v>
      </c>
      <c r="G257">
        <v>4.1499999999999915</v>
      </c>
      <c r="H257">
        <v>9.9999999999995925E-5</v>
      </c>
      <c r="J257">
        <v>4.6500000000000004</v>
      </c>
      <c r="K257">
        <v>9.9999999999995925E-5</v>
      </c>
      <c r="M257" s="66"/>
    </row>
    <row r="258" spans="1:13">
      <c r="A258">
        <v>4.666666666666667</v>
      </c>
      <c r="B258">
        <v>3.9800000000000002E-2</v>
      </c>
      <c r="D258">
        <v>4.1669999999999918</v>
      </c>
      <c r="E258">
        <v>7.9999999999999516E-4</v>
      </c>
      <c r="G258">
        <v>4.1669999999999918</v>
      </c>
      <c r="H258">
        <v>9.9999999999995925E-5</v>
      </c>
      <c r="J258">
        <v>4.666666666666667</v>
      </c>
      <c r="K258">
        <v>9.9999999999995925E-5</v>
      </c>
      <c r="M258" s="66"/>
    </row>
    <row r="259" spans="1:13">
      <c r="A259">
        <v>4.6833333333333336</v>
      </c>
      <c r="B259">
        <v>4.0999999999999995E-2</v>
      </c>
      <c r="D259">
        <v>4.1829999999999918</v>
      </c>
      <c r="E259">
        <v>7.9999999999999516E-4</v>
      </c>
      <c r="G259">
        <v>4.1829999999999918</v>
      </c>
      <c r="H259">
        <v>9.9999999999995925E-5</v>
      </c>
      <c r="J259">
        <v>4.6833333333333336</v>
      </c>
      <c r="K259">
        <v>9.9999999999995925E-5</v>
      </c>
      <c r="M259" s="66"/>
    </row>
    <row r="260" spans="1:13">
      <c r="A260">
        <v>4.7</v>
      </c>
      <c r="B260">
        <v>4.2099999999999999E-2</v>
      </c>
      <c r="D260">
        <v>4.1999999999999922</v>
      </c>
      <c r="E260">
        <v>7.9999999999999516E-4</v>
      </c>
      <c r="G260">
        <v>4.1999999999999922</v>
      </c>
      <c r="H260">
        <v>1.9999999999999879E-4</v>
      </c>
      <c r="J260">
        <v>4.7</v>
      </c>
      <c r="K260">
        <v>9.9999999999995925E-5</v>
      </c>
      <c r="M260" s="66"/>
    </row>
    <row r="261" spans="1:13">
      <c r="A261">
        <v>4.7166666666666668</v>
      </c>
      <c r="B261">
        <v>4.3200000000000002E-2</v>
      </c>
      <c r="D261">
        <v>4.2169999999999925</v>
      </c>
      <c r="E261">
        <v>7.9999999999999516E-4</v>
      </c>
      <c r="G261">
        <v>4.2169999999999925</v>
      </c>
      <c r="H261">
        <v>1.9999999999999879E-4</v>
      </c>
      <c r="J261">
        <v>4.7166666666666668</v>
      </c>
      <c r="K261">
        <v>9.9999999999995925E-5</v>
      </c>
      <c r="M261" s="66"/>
    </row>
    <row r="262" spans="1:13">
      <c r="A262">
        <v>4.7333333333333334</v>
      </c>
      <c r="B262">
        <v>4.4299999999999992E-2</v>
      </c>
      <c r="D262">
        <v>4.2329999999999925</v>
      </c>
      <c r="E262">
        <v>6.9999999999999923E-4</v>
      </c>
      <c r="G262">
        <v>4.2329999999999925</v>
      </c>
      <c r="H262">
        <v>1.9999999999999879E-4</v>
      </c>
      <c r="J262">
        <v>4.7333333333333334</v>
      </c>
      <c r="K262">
        <v>9.9999999999995925E-5</v>
      </c>
      <c r="M262" s="66"/>
    </row>
    <row r="263" spans="1:13">
      <c r="A263">
        <v>4.75</v>
      </c>
      <c r="B263">
        <v>4.5399999999999996E-2</v>
      </c>
      <c r="D263">
        <v>4.2499999999999929</v>
      </c>
      <c r="E263">
        <v>7.9999999999999516E-4</v>
      </c>
      <c r="G263">
        <v>4.2499999999999929</v>
      </c>
      <c r="H263">
        <v>1.9999999999999879E-4</v>
      </c>
      <c r="J263">
        <v>4.75</v>
      </c>
      <c r="K263">
        <v>9.9999999999995925E-5</v>
      </c>
      <c r="M263" s="66"/>
    </row>
    <row r="264" spans="1:13">
      <c r="A264">
        <v>4.7666666666666666</v>
      </c>
      <c r="B264">
        <v>4.65E-2</v>
      </c>
      <c r="D264">
        <v>4.2669999999999932</v>
      </c>
      <c r="E264">
        <v>7.9999999999999516E-4</v>
      </c>
      <c r="G264">
        <v>4.2669999999999932</v>
      </c>
      <c r="H264">
        <v>1.9999999999999879E-4</v>
      </c>
      <c r="J264">
        <v>4.7666666666666666</v>
      </c>
      <c r="K264">
        <v>9.9999999999995925E-5</v>
      </c>
      <c r="M264" s="66"/>
    </row>
    <row r="265" spans="1:13">
      <c r="A265">
        <v>4.7833333333333332</v>
      </c>
      <c r="B265">
        <v>4.7600000000000003E-2</v>
      </c>
      <c r="D265">
        <v>4.2829999999999933</v>
      </c>
      <c r="E265">
        <v>6.9999999999999923E-4</v>
      </c>
      <c r="G265">
        <v>4.2829999999999933</v>
      </c>
      <c r="H265">
        <v>1.9999999999999879E-4</v>
      </c>
      <c r="J265">
        <v>4.7833333333333332</v>
      </c>
      <c r="K265">
        <v>9.9999999999995925E-5</v>
      </c>
      <c r="M265" s="66"/>
    </row>
    <row r="266" spans="1:13">
      <c r="A266">
        <v>4.8</v>
      </c>
      <c r="B266">
        <v>4.8799999999999996E-2</v>
      </c>
      <c r="D266">
        <v>4.2999999999999936</v>
      </c>
      <c r="E266">
        <v>6.9999999999999923E-4</v>
      </c>
      <c r="G266">
        <v>4.2999999999999936</v>
      </c>
      <c r="H266">
        <v>9.9999999999995925E-5</v>
      </c>
      <c r="J266">
        <v>4.8</v>
      </c>
      <c r="K266">
        <v>9.9999999999995925E-5</v>
      </c>
      <c r="M266" s="66"/>
    </row>
    <row r="267" spans="1:13">
      <c r="A267">
        <v>4.8166666666666664</v>
      </c>
      <c r="B267">
        <v>4.9799999999999997E-2</v>
      </c>
      <c r="D267">
        <v>4.316999999999994</v>
      </c>
      <c r="E267">
        <v>6.9999999999999923E-4</v>
      </c>
      <c r="G267">
        <v>4.316999999999994</v>
      </c>
      <c r="H267">
        <v>9.9999999999995925E-5</v>
      </c>
      <c r="J267">
        <v>4.8166666666666664</v>
      </c>
      <c r="K267">
        <v>9.9999999999995925E-5</v>
      </c>
      <c r="M267" s="66"/>
    </row>
    <row r="268" spans="1:13">
      <c r="A268">
        <v>4.833333333333333</v>
      </c>
      <c r="B268">
        <v>5.1000000000000004E-2</v>
      </c>
      <c r="D268">
        <v>4.332999999999994</v>
      </c>
      <c r="E268">
        <v>7.9999999999999516E-4</v>
      </c>
      <c r="G268">
        <v>4.332999999999994</v>
      </c>
      <c r="H268">
        <v>9.9999999999995925E-5</v>
      </c>
      <c r="J268">
        <v>4.833333333333333</v>
      </c>
      <c r="K268">
        <v>9.9999999999995925E-5</v>
      </c>
      <c r="M268" s="66"/>
    </row>
    <row r="269" spans="1:13">
      <c r="A269">
        <v>4.8499999999999996</v>
      </c>
      <c r="B269">
        <v>5.1999999999999991E-2</v>
      </c>
      <c r="D269">
        <v>4.3499999999999943</v>
      </c>
      <c r="E269">
        <v>7.9999999999999516E-4</v>
      </c>
      <c r="G269">
        <v>4.3499999999999943</v>
      </c>
      <c r="H269">
        <v>9.9999999999995925E-5</v>
      </c>
      <c r="J269">
        <v>4.8499999999999996</v>
      </c>
      <c r="K269">
        <v>9.9999999999995925E-5</v>
      </c>
      <c r="M269" s="66"/>
    </row>
    <row r="270" spans="1:13">
      <c r="A270">
        <v>4.8666666666666663</v>
      </c>
      <c r="B270">
        <v>5.3199999999999997E-2</v>
      </c>
      <c r="D270">
        <v>4.3669999999999947</v>
      </c>
      <c r="E270">
        <v>7.9999999999999516E-4</v>
      </c>
      <c r="G270">
        <v>4.3669999999999947</v>
      </c>
      <c r="H270">
        <v>1.9999999999999879E-4</v>
      </c>
      <c r="J270">
        <v>4.8666666666666663</v>
      </c>
      <c r="K270">
        <v>9.9999999999995925E-5</v>
      </c>
      <c r="M270" s="66"/>
    </row>
    <row r="271" spans="1:13">
      <c r="A271">
        <v>4.8833333333333337</v>
      </c>
      <c r="B271">
        <v>5.4199999999999998E-2</v>
      </c>
      <c r="D271">
        <v>4.3829999999999947</v>
      </c>
      <c r="E271">
        <v>7.9999999999999516E-4</v>
      </c>
      <c r="G271">
        <v>4.3829999999999947</v>
      </c>
      <c r="H271">
        <v>9.9999999999995925E-5</v>
      </c>
      <c r="J271">
        <v>4.8833333333333337</v>
      </c>
      <c r="K271">
        <v>9.9999999999995925E-5</v>
      </c>
      <c r="M271" s="66"/>
    </row>
    <row r="272" spans="1:13">
      <c r="A272">
        <v>4.9000000000000004</v>
      </c>
      <c r="B272">
        <v>5.5199999999999999E-2</v>
      </c>
      <c r="D272">
        <v>4.399999999999995</v>
      </c>
      <c r="E272">
        <v>6.9999999999999923E-4</v>
      </c>
      <c r="G272">
        <v>4.399999999999995</v>
      </c>
      <c r="H272">
        <v>1.9999999999999879E-4</v>
      </c>
      <c r="J272">
        <v>4.9000000000000004</v>
      </c>
      <c r="K272">
        <v>9.9999999999995925E-5</v>
      </c>
      <c r="M272" s="66"/>
    </row>
    <row r="273" spans="1:13">
      <c r="A273">
        <v>4.916666666666667</v>
      </c>
      <c r="B273">
        <v>5.6300000000000003E-2</v>
      </c>
      <c r="D273">
        <v>4.4169999999999954</v>
      </c>
      <c r="E273">
        <v>7.9999999999999516E-4</v>
      </c>
      <c r="G273">
        <v>4.4169999999999954</v>
      </c>
      <c r="H273">
        <v>9.9999999999995925E-5</v>
      </c>
      <c r="J273">
        <v>4.916666666666667</v>
      </c>
      <c r="K273">
        <v>9.9999999999995925E-5</v>
      </c>
      <c r="M273" s="66"/>
    </row>
    <row r="274" spans="1:13">
      <c r="A274">
        <v>4.9333333333333336</v>
      </c>
      <c r="B274">
        <v>5.7499999999999996E-2</v>
      </c>
      <c r="D274">
        <v>4.4329999999999954</v>
      </c>
      <c r="E274">
        <v>7.9999999999999516E-4</v>
      </c>
      <c r="G274">
        <v>4.4329999999999954</v>
      </c>
      <c r="H274">
        <v>9.9999999999995925E-5</v>
      </c>
      <c r="J274">
        <v>4.9333333333333336</v>
      </c>
      <c r="K274">
        <v>9.9999999999995925E-5</v>
      </c>
      <c r="M274" s="66"/>
    </row>
    <row r="275" spans="1:13">
      <c r="A275">
        <v>4.95</v>
      </c>
      <c r="B275">
        <v>5.8499999999999996E-2</v>
      </c>
      <c r="D275">
        <v>4.4499999999999957</v>
      </c>
      <c r="E275">
        <v>7.9999999999999516E-4</v>
      </c>
      <c r="G275">
        <v>4.4499999999999957</v>
      </c>
      <c r="H275">
        <v>9.9999999999995925E-5</v>
      </c>
      <c r="J275">
        <v>4.95</v>
      </c>
      <c r="K275">
        <v>9.9999999999995925E-5</v>
      </c>
      <c r="M275" s="66"/>
    </row>
    <row r="276" spans="1:13">
      <c r="A276">
        <v>4.9666666666666668</v>
      </c>
      <c r="B276">
        <v>5.9700000000000003E-2</v>
      </c>
      <c r="D276">
        <v>4.4669999999999961</v>
      </c>
      <c r="E276">
        <v>7.9999999999999516E-4</v>
      </c>
      <c r="G276">
        <v>4.4669999999999961</v>
      </c>
      <c r="H276">
        <v>1.9999999999999879E-4</v>
      </c>
      <c r="J276">
        <v>4.9666666666666668</v>
      </c>
      <c r="K276">
        <v>9.9999999999995925E-5</v>
      </c>
      <c r="M276" s="66"/>
    </row>
    <row r="277" spans="1:13">
      <c r="A277">
        <v>4.9833333333333334</v>
      </c>
      <c r="B277">
        <v>6.069999999999999E-2</v>
      </c>
      <c r="D277">
        <v>4.4829999999999961</v>
      </c>
      <c r="E277">
        <v>7.9999999999999516E-4</v>
      </c>
      <c r="G277">
        <v>4.4829999999999961</v>
      </c>
      <c r="H277">
        <v>1.9999999999999879E-4</v>
      </c>
      <c r="J277">
        <v>4.9833333333333334</v>
      </c>
      <c r="K277">
        <v>9.9999999999995925E-5</v>
      </c>
      <c r="M277" s="66"/>
    </row>
    <row r="278" spans="1:13">
      <c r="A278">
        <v>5</v>
      </c>
      <c r="B278">
        <v>6.1600000000000002E-2</v>
      </c>
      <c r="D278">
        <v>4.4999999999999964</v>
      </c>
      <c r="E278">
        <v>7.9999999999999516E-4</v>
      </c>
      <c r="G278">
        <v>4.4999999999999964</v>
      </c>
      <c r="H278">
        <v>1.9999999999999879E-4</v>
      </c>
      <c r="J278">
        <v>5</v>
      </c>
      <c r="K278">
        <v>9.9999999999995925E-5</v>
      </c>
      <c r="M278" s="66"/>
    </row>
    <row r="279" spans="1:13">
      <c r="A279">
        <v>5.0166666666666666</v>
      </c>
      <c r="B279">
        <v>6.2699999999999992E-2</v>
      </c>
      <c r="D279">
        <v>4.5169999999999968</v>
      </c>
      <c r="E279">
        <v>7.9999999999999516E-4</v>
      </c>
      <c r="G279">
        <v>4.5169999999999968</v>
      </c>
      <c r="H279">
        <v>1.9999999999999879E-4</v>
      </c>
      <c r="J279">
        <v>5.0166666666666666</v>
      </c>
      <c r="K279">
        <v>9.9999999999995925E-5</v>
      </c>
      <c r="M279" s="66"/>
    </row>
    <row r="280" spans="1:13">
      <c r="A280">
        <v>5.0333333333333332</v>
      </c>
      <c r="B280">
        <v>6.4000000000000001E-2</v>
      </c>
      <c r="D280">
        <v>4.5329999999999968</v>
      </c>
      <c r="E280">
        <v>6.9999999999999923E-4</v>
      </c>
      <c r="G280">
        <v>4.5329999999999968</v>
      </c>
      <c r="H280">
        <v>1.9999999999999879E-4</v>
      </c>
      <c r="J280">
        <v>5.0333333333333332</v>
      </c>
      <c r="K280">
        <v>9.9999999999995925E-5</v>
      </c>
      <c r="M280" s="66"/>
    </row>
    <row r="281" spans="1:13">
      <c r="A281">
        <v>5.05</v>
      </c>
      <c r="B281">
        <v>6.4899999999999999E-2</v>
      </c>
      <c r="D281">
        <v>4.5499999999999972</v>
      </c>
      <c r="E281">
        <v>7.9999999999999516E-4</v>
      </c>
      <c r="G281">
        <v>4.5499999999999972</v>
      </c>
      <c r="H281">
        <v>1.9999999999999879E-4</v>
      </c>
      <c r="J281">
        <v>5.05</v>
      </c>
      <c r="K281">
        <v>9.9999999999995925E-5</v>
      </c>
      <c r="M281" s="66"/>
    </row>
    <row r="282" spans="1:13">
      <c r="A282">
        <v>5.0666666666666664</v>
      </c>
      <c r="B282">
        <v>6.59E-2</v>
      </c>
      <c r="D282">
        <v>4.5669999999999975</v>
      </c>
      <c r="E282">
        <v>7.9999999999999516E-4</v>
      </c>
      <c r="G282">
        <v>4.5669999999999975</v>
      </c>
      <c r="H282">
        <v>1.9999999999999879E-4</v>
      </c>
      <c r="J282">
        <v>5.0666666666666664</v>
      </c>
      <c r="K282">
        <v>9.9999999999995925E-5</v>
      </c>
      <c r="M282" s="66"/>
    </row>
    <row r="283" spans="1:13">
      <c r="A283">
        <v>5.083333333333333</v>
      </c>
      <c r="B283">
        <v>6.7099999999999993E-2</v>
      </c>
      <c r="D283">
        <v>4.5829999999999975</v>
      </c>
      <c r="E283">
        <v>7.9999999999999516E-4</v>
      </c>
      <c r="G283">
        <v>4.5829999999999975</v>
      </c>
      <c r="H283">
        <v>9.9999999999995925E-5</v>
      </c>
      <c r="J283">
        <v>5.083333333333333</v>
      </c>
      <c r="K283">
        <v>9.9999999999995925E-5</v>
      </c>
      <c r="M283" s="66"/>
    </row>
    <row r="284" spans="1:13">
      <c r="A284">
        <v>5.0999999999999996</v>
      </c>
      <c r="B284">
        <v>6.8099999999999994E-2</v>
      </c>
      <c r="D284">
        <v>4.5999999999999979</v>
      </c>
      <c r="E284">
        <v>7.9999999999999516E-4</v>
      </c>
      <c r="G284">
        <v>4.5999999999999979</v>
      </c>
      <c r="H284">
        <v>9.9999999999995925E-5</v>
      </c>
      <c r="J284">
        <v>5.0999999999999996</v>
      </c>
      <c r="K284">
        <v>9.9999999999995925E-5</v>
      </c>
      <c r="M284" s="66"/>
    </row>
    <row r="285" spans="1:13">
      <c r="A285">
        <v>5.1166666666666663</v>
      </c>
      <c r="B285">
        <v>6.9099999999999995E-2</v>
      </c>
      <c r="D285">
        <v>4.6169999999999982</v>
      </c>
      <c r="E285">
        <v>7.9999999999999516E-4</v>
      </c>
      <c r="G285">
        <v>4.6169999999999982</v>
      </c>
      <c r="H285">
        <v>1.9999999999999879E-4</v>
      </c>
      <c r="J285">
        <v>5.1166666666666663</v>
      </c>
      <c r="K285">
        <v>9.9999999999995925E-5</v>
      </c>
      <c r="M285" s="66"/>
    </row>
    <row r="286" spans="1:13">
      <c r="A286">
        <v>5.1333333333333337</v>
      </c>
      <c r="B286">
        <v>7.0199999999999999E-2</v>
      </c>
      <c r="D286">
        <v>4.6329999999999982</v>
      </c>
      <c r="E286">
        <v>7.9999999999999516E-4</v>
      </c>
      <c r="G286">
        <v>4.6329999999999982</v>
      </c>
      <c r="H286">
        <v>9.9999999999995925E-5</v>
      </c>
      <c r="J286">
        <v>5.1333333333333337</v>
      </c>
      <c r="K286">
        <v>9.9999999999995925E-5</v>
      </c>
      <c r="M286" s="66"/>
    </row>
    <row r="287" spans="1:13">
      <c r="A287">
        <v>5.15</v>
      </c>
      <c r="B287">
        <v>7.1300000000000002E-2</v>
      </c>
      <c r="D287">
        <v>4.6499999999999986</v>
      </c>
      <c r="E287">
        <v>7.9999999999999516E-4</v>
      </c>
      <c r="G287">
        <v>4.6499999999999986</v>
      </c>
      <c r="H287">
        <v>9.9999999999995925E-5</v>
      </c>
      <c r="J287">
        <v>5.15</v>
      </c>
      <c r="K287">
        <v>9.9999999999995925E-5</v>
      </c>
      <c r="M287" s="66"/>
    </row>
    <row r="288" spans="1:13">
      <c r="A288">
        <v>5.166666666666667</v>
      </c>
      <c r="B288">
        <v>7.2300000000000003E-2</v>
      </c>
      <c r="D288">
        <v>4.6669999999999989</v>
      </c>
      <c r="E288">
        <v>6.9999999999999923E-4</v>
      </c>
      <c r="G288">
        <v>4.6669999999999989</v>
      </c>
      <c r="H288">
        <v>1.9999999999999879E-4</v>
      </c>
      <c r="J288">
        <v>5.166666666666667</v>
      </c>
      <c r="K288">
        <v>9.9999999999995925E-5</v>
      </c>
      <c r="M288" s="66"/>
    </row>
    <row r="289" spans="1:13">
      <c r="A289">
        <v>5.1833333333333336</v>
      </c>
      <c r="B289">
        <v>7.3399999999999993E-2</v>
      </c>
      <c r="D289">
        <v>4.6829999999999989</v>
      </c>
      <c r="E289">
        <v>7.9999999999999516E-4</v>
      </c>
      <c r="G289">
        <v>4.6829999999999989</v>
      </c>
      <c r="H289">
        <v>1.9999999999999879E-4</v>
      </c>
      <c r="J289">
        <v>5.1833333333333336</v>
      </c>
      <c r="K289">
        <v>9.9999999999995925E-5</v>
      </c>
      <c r="M289" s="66"/>
    </row>
    <row r="290" spans="1:13">
      <c r="A290">
        <v>5.2</v>
      </c>
      <c r="B290">
        <v>7.4299999999999991E-2</v>
      </c>
      <c r="D290">
        <v>4.6999999999999993</v>
      </c>
      <c r="E290">
        <v>7.9999999999999516E-4</v>
      </c>
      <c r="G290">
        <v>4.6999999999999993</v>
      </c>
      <c r="H290">
        <v>9.9999999999995925E-5</v>
      </c>
      <c r="J290">
        <v>5.2</v>
      </c>
      <c r="K290">
        <v>9.9999999999995925E-5</v>
      </c>
      <c r="M290" s="66"/>
    </row>
    <row r="291" spans="1:13">
      <c r="A291">
        <v>5.2166666666666668</v>
      </c>
      <c r="B291">
        <v>7.5299999999999992E-2</v>
      </c>
      <c r="D291">
        <v>4.7169999999999996</v>
      </c>
      <c r="E291">
        <v>7.9999999999999516E-4</v>
      </c>
      <c r="G291">
        <v>4.7169999999999996</v>
      </c>
      <c r="H291">
        <v>9.9999999999995925E-5</v>
      </c>
      <c r="J291">
        <v>5.2166666666666668</v>
      </c>
      <c r="K291">
        <v>9.9999999999995925E-5</v>
      </c>
      <c r="M291" s="66"/>
    </row>
    <row r="292" spans="1:13">
      <c r="A292">
        <v>5.2333333333333334</v>
      </c>
      <c r="B292">
        <v>7.6399999999999996E-2</v>
      </c>
      <c r="D292">
        <v>4.7329999999999997</v>
      </c>
      <c r="E292">
        <v>7.9999999999999516E-4</v>
      </c>
      <c r="G292">
        <v>4.7329999999999997</v>
      </c>
      <c r="H292">
        <v>9.9999999999995925E-5</v>
      </c>
      <c r="J292">
        <v>5.2333333333333334</v>
      </c>
      <c r="K292">
        <v>9.9999999999995925E-5</v>
      </c>
      <c r="M292" s="66"/>
    </row>
    <row r="293" spans="1:13">
      <c r="A293">
        <v>5.25</v>
      </c>
      <c r="B293">
        <v>7.7399999999999997E-2</v>
      </c>
      <c r="D293">
        <v>4.75</v>
      </c>
      <c r="E293">
        <v>7.9999999999999516E-4</v>
      </c>
      <c r="G293">
        <v>4.75</v>
      </c>
      <c r="H293">
        <v>9.9999999999995925E-5</v>
      </c>
      <c r="J293">
        <v>5.25</v>
      </c>
      <c r="K293">
        <v>9.9999999999995925E-5</v>
      </c>
      <c r="M293" s="66"/>
    </row>
    <row r="294" spans="1:13">
      <c r="A294">
        <v>5.2666666666666666</v>
      </c>
      <c r="B294">
        <v>7.85E-2</v>
      </c>
      <c r="D294">
        <v>4.7670000000000003</v>
      </c>
      <c r="E294">
        <v>7.9999999999999516E-4</v>
      </c>
      <c r="G294">
        <v>4.7670000000000003</v>
      </c>
      <c r="H294">
        <v>1.9999999999999879E-4</v>
      </c>
      <c r="J294">
        <v>5.2666666666666666</v>
      </c>
      <c r="K294">
        <v>9.9999999999995925E-5</v>
      </c>
      <c r="M294" s="66"/>
    </row>
    <row r="295" spans="1:13">
      <c r="A295">
        <v>5.2833333333333332</v>
      </c>
      <c r="B295">
        <v>7.959999999999999E-2</v>
      </c>
      <c r="D295">
        <v>4.7830000000000004</v>
      </c>
      <c r="E295">
        <v>7.9999999999999516E-4</v>
      </c>
      <c r="G295">
        <v>4.7830000000000004</v>
      </c>
      <c r="H295">
        <v>1.9999999999999879E-4</v>
      </c>
      <c r="J295">
        <v>5.2833333333333332</v>
      </c>
      <c r="K295">
        <v>9.9999999999995925E-5</v>
      </c>
      <c r="M295" s="66"/>
    </row>
    <row r="296" spans="1:13">
      <c r="A296">
        <v>5.3</v>
      </c>
      <c r="B296">
        <v>8.0599999999999991E-2</v>
      </c>
      <c r="D296">
        <v>4.8000000000000007</v>
      </c>
      <c r="E296">
        <v>7.9999999999999516E-4</v>
      </c>
      <c r="G296">
        <v>4.8000000000000007</v>
      </c>
      <c r="H296">
        <v>9.9999999999995925E-5</v>
      </c>
      <c r="J296">
        <v>5.3</v>
      </c>
      <c r="K296">
        <v>9.9999999999995925E-5</v>
      </c>
      <c r="M296" s="66"/>
    </row>
    <row r="297" spans="1:13">
      <c r="A297">
        <v>5.3166666666666664</v>
      </c>
      <c r="B297">
        <v>8.1500000000000003E-2</v>
      </c>
      <c r="D297">
        <v>4.8170000000000011</v>
      </c>
      <c r="E297">
        <v>7.9999999999999516E-4</v>
      </c>
      <c r="G297">
        <v>4.8170000000000011</v>
      </c>
      <c r="H297">
        <v>9.9999999999995925E-5</v>
      </c>
      <c r="J297">
        <v>5.3166666666666664</v>
      </c>
      <c r="K297">
        <v>9.9999999999995925E-5</v>
      </c>
      <c r="M297" s="66"/>
    </row>
    <row r="298" spans="1:13">
      <c r="A298">
        <v>5.333333333333333</v>
      </c>
      <c r="B298">
        <v>8.2500000000000004E-2</v>
      </c>
      <c r="D298">
        <v>4.8330000000000011</v>
      </c>
      <c r="E298">
        <v>7.9999999999999516E-4</v>
      </c>
      <c r="G298">
        <v>4.8330000000000011</v>
      </c>
      <c r="H298">
        <v>9.9999999999995925E-5</v>
      </c>
      <c r="J298">
        <v>5.333333333333333</v>
      </c>
      <c r="K298">
        <v>9.9999999999995925E-5</v>
      </c>
      <c r="M298" s="66"/>
    </row>
    <row r="299" spans="1:13">
      <c r="A299">
        <v>5.35</v>
      </c>
      <c r="B299">
        <v>8.3599999999999994E-2</v>
      </c>
      <c r="D299">
        <v>4.8500000000000014</v>
      </c>
      <c r="E299">
        <v>7.9999999999999516E-4</v>
      </c>
      <c r="G299">
        <v>4.8500000000000014</v>
      </c>
      <c r="H299">
        <v>1.9999999999999879E-4</v>
      </c>
      <c r="J299">
        <v>5.35</v>
      </c>
      <c r="K299">
        <v>9.9999999999995925E-5</v>
      </c>
      <c r="M299" s="66"/>
    </row>
    <row r="300" spans="1:13">
      <c r="A300">
        <v>5.3666666666666663</v>
      </c>
      <c r="B300">
        <v>8.4599999999999995E-2</v>
      </c>
      <c r="D300">
        <v>4.8670000000000018</v>
      </c>
      <c r="E300">
        <v>7.9999999999999516E-4</v>
      </c>
      <c r="G300">
        <v>4.8670000000000018</v>
      </c>
      <c r="H300">
        <v>1.9999999999999879E-4</v>
      </c>
      <c r="J300">
        <v>5.3666666666666663</v>
      </c>
      <c r="K300">
        <v>9.9999999999995925E-5</v>
      </c>
      <c r="M300" s="66"/>
    </row>
    <row r="301" spans="1:13">
      <c r="A301">
        <v>5.3833333333333337</v>
      </c>
      <c r="B301">
        <v>8.5699999999999985E-2</v>
      </c>
      <c r="D301">
        <v>4.8830000000000018</v>
      </c>
      <c r="E301">
        <v>7.9999999999999516E-4</v>
      </c>
      <c r="G301">
        <v>4.8830000000000018</v>
      </c>
      <c r="H301">
        <v>1.9999999999999879E-4</v>
      </c>
      <c r="J301">
        <v>5.3833333333333337</v>
      </c>
      <c r="K301">
        <v>9.9999999999995925E-5</v>
      </c>
      <c r="M301" s="66"/>
    </row>
    <row r="302" spans="1:13">
      <c r="A302">
        <v>5.4</v>
      </c>
      <c r="B302">
        <v>8.6699999999999985E-2</v>
      </c>
      <c r="D302">
        <v>4.9000000000000021</v>
      </c>
      <c r="E302">
        <v>7.9999999999999516E-4</v>
      </c>
      <c r="G302">
        <v>4.9000000000000021</v>
      </c>
      <c r="H302">
        <v>1.9999999999999879E-4</v>
      </c>
      <c r="J302">
        <v>5.4</v>
      </c>
      <c r="K302">
        <v>9.9999999999995925E-5</v>
      </c>
      <c r="M302" s="66"/>
    </row>
    <row r="303" spans="1:13">
      <c r="A303">
        <v>5.416666666666667</v>
      </c>
      <c r="B303">
        <v>8.7500000000000008E-2</v>
      </c>
      <c r="D303">
        <v>4.9170000000000025</v>
      </c>
      <c r="E303">
        <v>7.9999999999999516E-4</v>
      </c>
      <c r="G303">
        <v>4.9170000000000025</v>
      </c>
      <c r="H303">
        <v>9.9999999999995925E-5</v>
      </c>
      <c r="J303">
        <v>5.416666666666667</v>
      </c>
      <c r="K303">
        <v>9.9999999999995925E-5</v>
      </c>
      <c r="M303" s="66"/>
    </row>
    <row r="304" spans="1:13">
      <c r="A304">
        <v>5.4333333333333336</v>
      </c>
      <c r="B304">
        <v>8.8599999999999998E-2</v>
      </c>
      <c r="D304">
        <v>4.9330000000000025</v>
      </c>
      <c r="E304">
        <v>7.9999999999999516E-4</v>
      </c>
      <c r="G304">
        <v>4.9330000000000025</v>
      </c>
      <c r="H304">
        <v>1.9999999999999879E-4</v>
      </c>
      <c r="J304">
        <v>5.4333333333333336</v>
      </c>
      <c r="K304">
        <v>9.9999999999995925E-5</v>
      </c>
      <c r="M304" s="66"/>
    </row>
    <row r="305" spans="1:13">
      <c r="A305">
        <v>5.45</v>
      </c>
      <c r="B305">
        <v>8.9599999999999999E-2</v>
      </c>
      <c r="D305">
        <v>4.9500000000000028</v>
      </c>
      <c r="E305">
        <v>7.9999999999999516E-4</v>
      </c>
      <c r="G305">
        <v>4.9500000000000028</v>
      </c>
      <c r="H305">
        <v>1.9999999999999879E-4</v>
      </c>
      <c r="J305">
        <v>5.45</v>
      </c>
      <c r="K305">
        <v>9.9999999999995925E-5</v>
      </c>
      <c r="M305" s="66"/>
    </row>
    <row r="306" spans="1:13">
      <c r="A306">
        <v>5.4666666666666668</v>
      </c>
      <c r="B306">
        <v>9.0699999999999989E-2</v>
      </c>
      <c r="D306">
        <v>4.9670000000000032</v>
      </c>
      <c r="E306">
        <v>7.9999999999999516E-4</v>
      </c>
      <c r="G306">
        <v>4.9670000000000032</v>
      </c>
      <c r="H306">
        <v>9.9999999999995925E-5</v>
      </c>
      <c r="J306">
        <v>5.4666666666666668</v>
      </c>
      <c r="K306">
        <v>9.9999999999995925E-5</v>
      </c>
      <c r="M306" s="66"/>
    </row>
    <row r="307" spans="1:13">
      <c r="A307">
        <v>5.4833333333333334</v>
      </c>
      <c r="B307">
        <v>9.1499999999999984E-2</v>
      </c>
      <c r="D307">
        <v>4.9830000000000032</v>
      </c>
      <c r="E307">
        <v>7.9999999999999516E-4</v>
      </c>
      <c r="G307">
        <v>4.9830000000000032</v>
      </c>
      <c r="H307">
        <v>1.9999999999999879E-4</v>
      </c>
      <c r="J307">
        <v>5.4833333333333334</v>
      </c>
      <c r="K307">
        <v>9.9999999999995925E-5</v>
      </c>
      <c r="M307" s="66"/>
    </row>
    <row r="308" spans="1:13">
      <c r="A308">
        <v>5.5</v>
      </c>
      <c r="B308">
        <v>9.2499999999999985E-2</v>
      </c>
      <c r="D308">
        <v>5.0000000000000036</v>
      </c>
      <c r="E308">
        <v>7.9999999999999516E-4</v>
      </c>
      <c r="G308">
        <v>5.0000000000000036</v>
      </c>
      <c r="H308">
        <v>1.9999999999999879E-4</v>
      </c>
      <c r="J308">
        <v>5.5</v>
      </c>
      <c r="K308">
        <v>9.9999999999995925E-5</v>
      </c>
      <c r="M308" s="66"/>
    </row>
    <row r="309" spans="1:13">
      <c r="A309">
        <v>5.5166666666666666</v>
      </c>
      <c r="B309">
        <v>9.3600000000000003E-2</v>
      </c>
      <c r="D309">
        <v>5.0170000000000039</v>
      </c>
      <c r="E309">
        <v>7.9999999999999516E-4</v>
      </c>
      <c r="G309">
        <v>5.0170000000000039</v>
      </c>
      <c r="H309">
        <v>1.9999999999999879E-4</v>
      </c>
      <c r="J309">
        <v>5.5166666666666666</v>
      </c>
      <c r="K309">
        <v>9.9999999999995925E-5</v>
      </c>
      <c r="M309" s="66"/>
    </row>
    <row r="310" spans="1:13">
      <c r="A310">
        <v>5.5333333333333332</v>
      </c>
      <c r="B310">
        <v>9.4499999999999987E-2</v>
      </c>
      <c r="D310">
        <v>5.0330000000000039</v>
      </c>
      <c r="E310">
        <v>7.9999999999999516E-4</v>
      </c>
      <c r="G310">
        <v>5.0330000000000039</v>
      </c>
      <c r="H310">
        <v>9.9999999999995925E-5</v>
      </c>
      <c r="J310">
        <v>5.5333333333333332</v>
      </c>
      <c r="K310">
        <v>9.9999999999995925E-5</v>
      </c>
      <c r="M310" s="66"/>
    </row>
    <row r="311" spans="1:13">
      <c r="A311">
        <v>5.55</v>
      </c>
      <c r="B311">
        <v>9.5399999999999999E-2</v>
      </c>
      <c r="D311">
        <v>5.0500000000000043</v>
      </c>
      <c r="E311">
        <v>7.9999999999999516E-4</v>
      </c>
      <c r="G311">
        <v>5.0500000000000043</v>
      </c>
      <c r="H311">
        <v>9.9999999999995925E-5</v>
      </c>
      <c r="J311">
        <v>5.55</v>
      </c>
      <c r="K311">
        <v>9.9999999999995925E-5</v>
      </c>
      <c r="M311" s="66"/>
    </row>
    <row r="312" spans="1:13">
      <c r="A312">
        <v>5.5666666666666664</v>
      </c>
      <c r="B312">
        <v>9.6499999999999989E-2</v>
      </c>
      <c r="D312">
        <v>5.0670000000000046</v>
      </c>
      <c r="E312">
        <v>7.9999999999999516E-4</v>
      </c>
      <c r="G312">
        <v>5.0670000000000046</v>
      </c>
      <c r="H312">
        <v>1.9999999999999879E-4</v>
      </c>
      <c r="J312">
        <v>5.5666666666666664</v>
      </c>
      <c r="K312">
        <v>9.9999999999995925E-5</v>
      </c>
      <c r="M312" s="66"/>
    </row>
    <row r="313" spans="1:13">
      <c r="A313">
        <v>5.583333333333333</v>
      </c>
      <c r="B313">
        <v>9.7499999999999989E-2</v>
      </c>
      <c r="D313">
        <v>5.0830000000000046</v>
      </c>
      <c r="E313">
        <v>7.9999999999999516E-4</v>
      </c>
      <c r="G313">
        <v>5.0830000000000046</v>
      </c>
      <c r="H313">
        <v>9.9999999999995925E-5</v>
      </c>
      <c r="J313">
        <v>5.583333333333333</v>
      </c>
      <c r="K313">
        <v>9.9999999999995925E-5</v>
      </c>
      <c r="M313" s="66"/>
    </row>
    <row r="314" spans="1:13">
      <c r="A314">
        <v>5.6</v>
      </c>
      <c r="B314">
        <v>9.849999999999999E-2</v>
      </c>
      <c r="D314">
        <v>5.100000000000005</v>
      </c>
      <c r="E314">
        <v>7.9999999999999516E-4</v>
      </c>
      <c r="G314">
        <v>5.100000000000005</v>
      </c>
      <c r="H314">
        <v>1.9999999999999879E-4</v>
      </c>
      <c r="J314">
        <v>5.6</v>
      </c>
      <c r="K314">
        <v>9.9999999999995925E-5</v>
      </c>
      <c r="M314" s="66"/>
    </row>
    <row r="315" spans="1:13">
      <c r="A315">
        <v>5.6166666666666663</v>
      </c>
      <c r="B315">
        <v>9.9400000000000002E-2</v>
      </c>
      <c r="D315">
        <v>5.1170000000000053</v>
      </c>
      <c r="E315">
        <v>7.9999999999999516E-4</v>
      </c>
      <c r="G315">
        <v>5.1170000000000053</v>
      </c>
      <c r="H315">
        <v>9.9999999999995925E-5</v>
      </c>
      <c r="J315">
        <v>5.6166666666666663</v>
      </c>
      <c r="K315">
        <v>9.9999999999995925E-5</v>
      </c>
      <c r="M315" s="66"/>
    </row>
    <row r="316" spans="1:13">
      <c r="A316">
        <v>5.6333333333333337</v>
      </c>
      <c r="B316">
        <v>0.10049999999999999</v>
      </c>
      <c r="D316">
        <v>5.1330000000000053</v>
      </c>
      <c r="E316">
        <v>6.9999999999999923E-4</v>
      </c>
      <c r="G316">
        <v>5.1330000000000053</v>
      </c>
      <c r="H316">
        <v>1.9999999999999879E-4</v>
      </c>
      <c r="J316">
        <v>5.6333333333333337</v>
      </c>
      <c r="K316">
        <v>9.9999999999995925E-5</v>
      </c>
      <c r="M316" s="66"/>
    </row>
    <row r="317" spans="1:13">
      <c r="A317">
        <v>5.65</v>
      </c>
      <c r="B317">
        <v>0.1014</v>
      </c>
      <c r="D317">
        <v>5.1500000000000057</v>
      </c>
      <c r="E317">
        <v>7.9999999999999516E-4</v>
      </c>
      <c r="G317">
        <v>5.1500000000000057</v>
      </c>
      <c r="H317">
        <v>9.9999999999995925E-5</v>
      </c>
      <c r="J317">
        <v>5.65</v>
      </c>
      <c r="K317">
        <v>9.9999999999995925E-5</v>
      </c>
      <c r="M317" s="66"/>
    </row>
    <row r="318" spans="1:13">
      <c r="A318">
        <v>5.666666666666667</v>
      </c>
      <c r="B318">
        <v>0.1024</v>
      </c>
      <c r="D318">
        <v>5.167000000000006</v>
      </c>
      <c r="E318">
        <v>7.9999999999999516E-4</v>
      </c>
      <c r="G318">
        <v>5.167000000000006</v>
      </c>
      <c r="H318">
        <v>1.9999999999999879E-4</v>
      </c>
      <c r="J318">
        <v>5.666666666666667</v>
      </c>
      <c r="K318">
        <v>9.9999999999995925E-5</v>
      </c>
      <c r="M318" s="66"/>
    </row>
    <row r="319" spans="1:13">
      <c r="A319">
        <v>5.6833333333333336</v>
      </c>
      <c r="B319">
        <v>0.10329999999999999</v>
      </c>
      <c r="D319">
        <v>5.183000000000006</v>
      </c>
      <c r="E319">
        <v>7.9999999999999516E-4</v>
      </c>
      <c r="G319">
        <v>5.183000000000006</v>
      </c>
      <c r="H319">
        <v>9.9999999999995925E-5</v>
      </c>
      <c r="J319">
        <v>5.6833333333333336</v>
      </c>
      <c r="K319">
        <v>9.9999999999995925E-5</v>
      </c>
      <c r="M319" s="66"/>
    </row>
    <row r="320" spans="1:13">
      <c r="A320">
        <v>5.7</v>
      </c>
      <c r="B320">
        <v>0.10409999999999998</v>
      </c>
      <c r="D320">
        <v>5.2000000000000064</v>
      </c>
      <c r="E320">
        <v>7.9999999999999516E-4</v>
      </c>
      <c r="G320">
        <v>5.2000000000000064</v>
      </c>
      <c r="H320">
        <v>1.9999999999999879E-4</v>
      </c>
      <c r="J320">
        <v>5.7</v>
      </c>
      <c r="K320">
        <v>9.9999999999995925E-5</v>
      </c>
      <c r="M320" s="66"/>
    </row>
    <row r="321" spans="1:13">
      <c r="A321">
        <v>5.7166666666666668</v>
      </c>
      <c r="B321">
        <v>0.1052</v>
      </c>
      <c r="D321">
        <v>5.2170000000000067</v>
      </c>
      <c r="E321">
        <v>7.9999999999999516E-4</v>
      </c>
      <c r="G321">
        <v>5.2170000000000067</v>
      </c>
      <c r="H321">
        <v>1.9999999999999879E-4</v>
      </c>
      <c r="J321">
        <v>5.7166666666666668</v>
      </c>
      <c r="K321">
        <v>9.9999999999995925E-5</v>
      </c>
      <c r="M321" s="66"/>
    </row>
    <row r="322" spans="1:13">
      <c r="A322">
        <v>5.7333333333333334</v>
      </c>
      <c r="B322">
        <v>0.1062</v>
      </c>
      <c r="D322">
        <v>5.2330000000000068</v>
      </c>
      <c r="E322">
        <v>7.9999999999999516E-4</v>
      </c>
      <c r="G322">
        <v>5.2330000000000068</v>
      </c>
      <c r="H322">
        <v>1.9999999999999879E-4</v>
      </c>
      <c r="J322">
        <v>5.7333333333333334</v>
      </c>
      <c r="K322">
        <v>9.9999999999995925E-5</v>
      </c>
      <c r="M322" s="66"/>
    </row>
    <row r="323" spans="1:13">
      <c r="A323">
        <v>5.75</v>
      </c>
      <c r="B323">
        <v>0.10690000000000001</v>
      </c>
      <c r="D323">
        <v>5.2500000000000071</v>
      </c>
      <c r="E323">
        <v>7.9999999999999516E-4</v>
      </c>
      <c r="G323">
        <v>5.2500000000000071</v>
      </c>
      <c r="H323">
        <v>1.9999999999999879E-4</v>
      </c>
      <c r="J323">
        <v>5.75</v>
      </c>
      <c r="K323">
        <v>9.9999999999995925E-5</v>
      </c>
      <c r="M323" s="66"/>
    </row>
    <row r="324" spans="1:13">
      <c r="A324">
        <v>5.7666666666666666</v>
      </c>
      <c r="B324">
        <v>0.108</v>
      </c>
      <c r="D324">
        <v>5.2670000000000075</v>
      </c>
      <c r="E324">
        <v>7.9999999999999516E-4</v>
      </c>
      <c r="G324">
        <v>5.2670000000000075</v>
      </c>
      <c r="H324">
        <v>1.9999999999999879E-4</v>
      </c>
      <c r="J324">
        <v>5.7666666666666666</v>
      </c>
      <c r="K324">
        <v>9.9999999999995925E-5</v>
      </c>
      <c r="M324" s="66"/>
    </row>
    <row r="325" spans="1:13">
      <c r="A325">
        <v>5.7833333333333332</v>
      </c>
      <c r="B325">
        <v>0.10890000000000001</v>
      </c>
      <c r="D325">
        <v>5.2830000000000075</v>
      </c>
      <c r="E325">
        <v>7.9999999999999516E-4</v>
      </c>
      <c r="G325">
        <v>5.2830000000000075</v>
      </c>
      <c r="H325">
        <v>1.9999999999999879E-4</v>
      </c>
      <c r="J325">
        <v>5.7833333333333332</v>
      </c>
      <c r="K325">
        <v>9.9999999999995925E-5</v>
      </c>
      <c r="M325" s="66"/>
    </row>
    <row r="326" spans="1:13">
      <c r="A326">
        <v>5.8</v>
      </c>
      <c r="B326">
        <v>0.10989999999999998</v>
      </c>
      <c r="D326">
        <v>5.3000000000000078</v>
      </c>
      <c r="E326">
        <v>7.9999999999999516E-4</v>
      </c>
      <c r="G326">
        <v>5.3000000000000078</v>
      </c>
      <c r="H326">
        <v>1.9999999999999879E-4</v>
      </c>
      <c r="J326">
        <v>5.8</v>
      </c>
      <c r="K326">
        <v>9.9999999999995925E-5</v>
      </c>
      <c r="M326" s="66"/>
    </row>
    <row r="327" spans="1:13">
      <c r="A327">
        <v>5.8166666666666664</v>
      </c>
      <c r="B327">
        <v>0.1108</v>
      </c>
      <c r="D327">
        <v>5.3170000000000082</v>
      </c>
      <c r="E327">
        <v>7.9999999999999516E-4</v>
      </c>
      <c r="G327">
        <v>5.3170000000000082</v>
      </c>
      <c r="H327">
        <v>9.9999999999995925E-5</v>
      </c>
      <c r="J327">
        <v>5.8166666666666664</v>
      </c>
      <c r="K327">
        <v>9.9999999999995925E-5</v>
      </c>
      <c r="M327" s="66"/>
    </row>
    <row r="328" spans="1:13">
      <c r="A328">
        <v>5.833333333333333</v>
      </c>
      <c r="B328">
        <v>0.11170000000000001</v>
      </c>
      <c r="D328">
        <v>5.3330000000000082</v>
      </c>
      <c r="E328">
        <v>7.9999999999999516E-4</v>
      </c>
      <c r="G328">
        <v>5.3330000000000082</v>
      </c>
      <c r="H328">
        <v>1.9999999999999879E-4</v>
      </c>
      <c r="J328">
        <v>5.833333333333333</v>
      </c>
      <c r="K328">
        <v>9.9999999999995925E-5</v>
      </c>
      <c r="M328" s="66"/>
    </row>
    <row r="329" spans="1:13">
      <c r="A329">
        <v>5.85</v>
      </c>
      <c r="B329">
        <v>0.11270000000000001</v>
      </c>
      <c r="D329">
        <v>5.3500000000000085</v>
      </c>
      <c r="E329">
        <v>7.9999999999999516E-4</v>
      </c>
      <c r="G329">
        <v>5.3500000000000085</v>
      </c>
      <c r="H329">
        <v>1.9999999999999879E-4</v>
      </c>
      <c r="J329">
        <v>5.85</v>
      </c>
      <c r="K329">
        <v>9.9999999999995925E-5</v>
      </c>
      <c r="M329" s="66"/>
    </row>
    <row r="330" spans="1:13">
      <c r="A330">
        <v>5.8666666666666663</v>
      </c>
      <c r="B330">
        <v>0.11359999999999999</v>
      </c>
      <c r="D330">
        <v>5.3670000000000089</v>
      </c>
      <c r="E330">
        <v>7.9999999999999516E-4</v>
      </c>
      <c r="G330">
        <v>5.3670000000000089</v>
      </c>
      <c r="H330">
        <v>9.9999999999995925E-5</v>
      </c>
      <c r="J330">
        <v>5.8666666666666663</v>
      </c>
      <c r="K330">
        <v>9.9999999999995925E-5</v>
      </c>
      <c r="M330" s="66"/>
    </row>
    <row r="331" spans="1:13">
      <c r="A331">
        <v>5.8833333333333337</v>
      </c>
      <c r="B331">
        <v>0.1145</v>
      </c>
      <c r="D331">
        <v>5.3830000000000089</v>
      </c>
      <c r="E331">
        <v>7.9999999999999516E-4</v>
      </c>
      <c r="G331">
        <v>5.3830000000000089</v>
      </c>
      <c r="H331">
        <v>1.9999999999999879E-4</v>
      </c>
      <c r="J331">
        <v>5.8833333333333337</v>
      </c>
      <c r="K331">
        <v>9.9999999999995925E-5</v>
      </c>
      <c r="M331" s="66"/>
    </row>
    <row r="332" spans="1:13">
      <c r="A332">
        <v>5.9</v>
      </c>
      <c r="B332">
        <v>0.11550000000000001</v>
      </c>
      <c r="D332">
        <v>5.4000000000000092</v>
      </c>
      <c r="E332">
        <v>7.9999999999999516E-4</v>
      </c>
      <c r="G332">
        <v>5.4000000000000092</v>
      </c>
      <c r="H332">
        <v>1.9999999999999879E-4</v>
      </c>
      <c r="J332">
        <v>5.9</v>
      </c>
      <c r="K332">
        <v>9.9999999999995925E-5</v>
      </c>
      <c r="M332" s="66"/>
    </row>
    <row r="333" spans="1:13">
      <c r="A333">
        <v>5.916666666666667</v>
      </c>
      <c r="B333">
        <v>0.1163</v>
      </c>
      <c r="D333">
        <v>5.4170000000000096</v>
      </c>
      <c r="E333">
        <v>7.9999999999999516E-4</v>
      </c>
      <c r="G333">
        <v>5.4170000000000096</v>
      </c>
      <c r="H333">
        <v>1.9999999999999879E-4</v>
      </c>
      <c r="J333">
        <v>5.916666666666667</v>
      </c>
      <c r="K333">
        <v>9.9999999999995925E-5</v>
      </c>
      <c r="M333" s="66"/>
    </row>
    <row r="334" spans="1:13">
      <c r="A334">
        <v>5.9333333333333336</v>
      </c>
      <c r="B334">
        <v>0.1173</v>
      </c>
      <c r="D334">
        <v>5.4330000000000096</v>
      </c>
      <c r="E334">
        <v>7.9999999999999516E-4</v>
      </c>
      <c r="G334">
        <v>5.4330000000000096</v>
      </c>
      <c r="H334">
        <v>1.9999999999999879E-4</v>
      </c>
      <c r="J334">
        <v>5.9333333333333336</v>
      </c>
      <c r="K334">
        <v>9.9999999999995925E-5</v>
      </c>
      <c r="M334" s="66"/>
    </row>
    <row r="335" spans="1:13">
      <c r="D335">
        <v>5.4500000000000099</v>
      </c>
      <c r="E335">
        <v>7.9999999999999516E-4</v>
      </c>
      <c r="G335">
        <v>5.4500000000000099</v>
      </c>
      <c r="H335">
        <v>1.9999999999999879E-4</v>
      </c>
      <c r="J335">
        <v>5.95</v>
      </c>
      <c r="K335">
        <v>9.9999999999995925E-5</v>
      </c>
      <c r="M335" s="66"/>
    </row>
    <row r="336" spans="1:13">
      <c r="D336">
        <v>5.4670000000000103</v>
      </c>
      <c r="E336">
        <v>7.9999999999999516E-4</v>
      </c>
      <c r="G336">
        <v>5.4670000000000103</v>
      </c>
      <c r="H336">
        <v>1.9999999999999879E-4</v>
      </c>
      <c r="J336">
        <v>5.9666666666666668</v>
      </c>
      <c r="K336">
        <v>9.9999999999995925E-5</v>
      </c>
      <c r="M336" s="66"/>
    </row>
    <row r="337" spans="4:13">
      <c r="D337">
        <v>5.4830000000000103</v>
      </c>
      <c r="E337">
        <v>7.9999999999999516E-4</v>
      </c>
      <c r="G337">
        <v>5.4830000000000103</v>
      </c>
      <c r="H337">
        <v>1.9999999999999879E-4</v>
      </c>
      <c r="J337">
        <v>5.9833333333333334</v>
      </c>
      <c r="K337">
        <v>9.9999999999995925E-5</v>
      </c>
      <c r="M337" s="66"/>
    </row>
    <row r="338" spans="4:13">
      <c r="D338">
        <v>5.5000000000000107</v>
      </c>
      <c r="E338">
        <v>7.9999999999999516E-4</v>
      </c>
      <c r="G338">
        <v>5.5000000000000107</v>
      </c>
      <c r="H338">
        <v>1.9999999999999879E-4</v>
      </c>
      <c r="J338">
        <v>6</v>
      </c>
      <c r="K338">
        <v>9.9999999999995925E-5</v>
      </c>
      <c r="M338" s="66"/>
    </row>
    <row r="339" spans="4:13">
      <c r="D339">
        <v>5.517000000000011</v>
      </c>
      <c r="E339">
        <v>7.9999999999999516E-4</v>
      </c>
      <c r="G339">
        <v>5.517000000000011</v>
      </c>
      <c r="H339">
        <v>1.9999999999999879E-4</v>
      </c>
      <c r="J339">
        <v>6.0166666666666666</v>
      </c>
      <c r="K339">
        <v>9.9999999999995925E-5</v>
      </c>
      <c r="M339" s="66"/>
    </row>
    <row r="340" spans="4:13">
      <c r="D340">
        <v>5.533000000000011</v>
      </c>
      <c r="E340">
        <v>7.9999999999999516E-4</v>
      </c>
      <c r="G340">
        <v>5.533000000000011</v>
      </c>
      <c r="H340">
        <v>1.9999999999999879E-4</v>
      </c>
      <c r="J340">
        <v>6.0333333333333332</v>
      </c>
      <c r="K340">
        <v>9.9999999999995925E-5</v>
      </c>
      <c r="M340" s="66"/>
    </row>
    <row r="341" spans="4:13">
      <c r="D341">
        <v>5.5500000000000114</v>
      </c>
      <c r="E341">
        <v>7.9999999999999516E-4</v>
      </c>
      <c r="G341">
        <v>5.5500000000000114</v>
      </c>
      <c r="H341">
        <v>1.9999999999999879E-4</v>
      </c>
      <c r="J341">
        <v>6.05</v>
      </c>
      <c r="K341">
        <v>9.9999999999995925E-5</v>
      </c>
      <c r="M341" s="66"/>
    </row>
    <row r="342" spans="4:13">
      <c r="D342">
        <v>5.5670000000000117</v>
      </c>
      <c r="E342">
        <v>7.9999999999999516E-4</v>
      </c>
      <c r="G342">
        <v>5.5670000000000117</v>
      </c>
      <c r="H342">
        <v>9.9999999999995925E-5</v>
      </c>
      <c r="J342">
        <v>6.0666666666666664</v>
      </c>
      <c r="K342">
        <v>9.9999999999995925E-5</v>
      </c>
      <c r="M342" s="66"/>
    </row>
    <row r="343" spans="4:13">
      <c r="D343">
        <v>5.5830000000000117</v>
      </c>
      <c r="E343">
        <v>7.9999999999999516E-4</v>
      </c>
      <c r="G343">
        <v>5.5830000000000117</v>
      </c>
      <c r="H343">
        <v>1.9999999999999879E-4</v>
      </c>
      <c r="J343">
        <v>6.083333333333333</v>
      </c>
      <c r="K343">
        <v>9.9999999999995925E-5</v>
      </c>
      <c r="M343" s="66"/>
    </row>
    <row r="344" spans="4:13">
      <c r="D344">
        <v>5.6000000000000121</v>
      </c>
      <c r="E344">
        <v>7.9999999999999516E-4</v>
      </c>
      <c r="G344">
        <v>5.6000000000000121</v>
      </c>
      <c r="H344">
        <v>1.9999999999999879E-4</v>
      </c>
      <c r="J344">
        <v>6.1</v>
      </c>
      <c r="K344">
        <v>9.9999999999995925E-5</v>
      </c>
      <c r="M344" s="66"/>
    </row>
    <row r="345" spans="4:13">
      <c r="D345">
        <v>5.6170000000000124</v>
      </c>
      <c r="E345">
        <v>7.9999999999999516E-4</v>
      </c>
      <c r="G345">
        <v>5.6170000000000124</v>
      </c>
      <c r="H345">
        <v>1.9999999999999879E-4</v>
      </c>
      <c r="J345">
        <v>6.1166666666666663</v>
      </c>
      <c r="K345">
        <v>9.9999999999995925E-5</v>
      </c>
      <c r="M345" s="66"/>
    </row>
    <row r="346" spans="4:13">
      <c r="D346">
        <v>5.6330000000000124</v>
      </c>
      <c r="E346">
        <v>7.9999999999999516E-4</v>
      </c>
      <c r="G346">
        <v>5.6330000000000124</v>
      </c>
      <c r="H346">
        <v>1.9999999999999879E-4</v>
      </c>
      <c r="J346">
        <v>6.1333333333333337</v>
      </c>
      <c r="K346">
        <v>9.9999999999995925E-5</v>
      </c>
      <c r="M346" s="66"/>
    </row>
    <row r="347" spans="4:13">
      <c r="D347">
        <v>5.6500000000000128</v>
      </c>
      <c r="E347">
        <v>7.9999999999999516E-4</v>
      </c>
      <c r="G347">
        <v>5.6500000000000128</v>
      </c>
      <c r="H347">
        <v>9.9999999999995925E-5</v>
      </c>
      <c r="J347">
        <v>6.15</v>
      </c>
      <c r="K347">
        <v>9.9999999999995925E-5</v>
      </c>
      <c r="M347" s="66"/>
    </row>
    <row r="348" spans="4:13">
      <c r="D348">
        <v>5.6670000000000131</v>
      </c>
      <c r="E348">
        <v>7.9999999999999516E-4</v>
      </c>
      <c r="G348">
        <v>5.6670000000000131</v>
      </c>
      <c r="H348">
        <v>1.9999999999999879E-4</v>
      </c>
      <c r="J348">
        <v>6.166666666666667</v>
      </c>
      <c r="K348">
        <v>9.9999999999995925E-5</v>
      </c>
      <c r="M348" s="66"/>
    </row>
    <row r="349" spans="4:13">
      <c r="D349">
        <v>5.6830000000000132</v>
      </c>
      <c r="E349">
        <v>7.9999999999999516E-4</v>
      </c>
      <c r="G349">
        <v>5.6830000000000132</v>
      </c>
      <c r="H349">
        <v>1.9999999999999879E-4</v>
      </c>
      <c r="J349">
        <v>6.1833333333333336</v>
      </c>
      <c r="K349">
        <v>9.9999999999995925E-5</v>
      </c>
      <c r="M349" s="66"/>
    </row>
    <row r="350" spans="4:13">
      <c r="D350">
        <v>5.7000000000000135</v>
      </c>
      <c r="E350">
        <v>6.9999999999999923E-4</v>
      </c>
      <c r="G350">
        <v>5.7000000000000135</v>
      </c>
      <c r="H350">
        <v>1.9999999999999879E-4</v>
      </c>
      <c r="J350">
        <v>6.2</v>
      </c>
      <c r="K350">
        <v>9.9999999999995925E-5</v>
      </c>
      <c r="M350" s="66"/>
    </row>
    <row r="351" spans="4:13">
      <c r="D351">
        <v>5.7170000000000138</v>
      </c>
      <c r="E351">
        <v>9.9999999999999395E-4</v>
      </c>
      <c r="G351">
        <v>5.7170000000000138</v>
      </c>
      <c r="H351">
        <v>1.9999999999999879E-4</v>
      </c>
      <c r="J351">
        <v>6.2166666666666668</v>
      </c>
      <c r="K351">
        <v>9.9999999999995925E-5</v>
      </c>
      <c r="M351" s="66"/>
    </row>
    <row r="352" spans="4:13">
      <c r="D352">
        <v>5.7330000000000139</v>
      </c>
      <c r="E352">
        <v>7.9999999999999516E-4</v>
      </c>
      <c r="G352">
        <v>5.7330000000000139</v>
      </c>
      <c r="H352">
        <v>1.9999999999999879E-4</v>
      </c>
      <c r="J352">
        <v>6.2333333333333334</v>
      </c>
      <c r="K352">
        <v>9.9999999999995925E-5</v>
      </c>
      <c r="M352" s="66"/>
    </row>
    <row r="353" spans="4:13">
      <c r="D353">
        <v>5.7500000000000142</v>
      </c>
      <c r="E353">
        <v>7.9999999999999516E-4</v>
      </c>
      <c r="G353">
        <v>5.7500000000000142</v>
      </c>
      <c r="H353">
        <v>1.9999999999999879E-4</v>
      </c>
      <c r="J353">
        <v>6.25</v>
      </c>
      <c r="K353">
        <v>9.9999999999995925E-5</v>
      </c>
      <c r="M353" s="66"/>
    </row>
    <row r="354" spans="4:13">
      <c r="D354">
        <v>5.7670000000000146</v>
      </c>
      <c r="E354">
        <v>7.9999999999999516E-4</v>
      </c>
      <c r="G354">
        <v>5.7670000000000146</v>
      </c>
      <c r="H354">
        <v>1.9999999999999879E-4</v>
      </c>
      <c r="J354">
        <v>6.2666666666666666</v>
      </c>
      <c r="K354">
        <v>9.9999999999995925E-5</v>
      </c>
      <c r="M354" s="66"/>
    </row>
    <row r="355" spans="4:13">
      <c r="D355">
        <v>5.7830000000000146</v>
      </c>
      <c r="E355">
        <v>7.9999999999999516E-4</v>
      </c>
      <c r="G355">
        <v>5.7830000000000146</v>
      </c>
      <c r="H355">
        <v>1.9999999999999879E-4</v>
      </c>
      <c r="J355">
        <v>6.2833333333333332</v>
      </c>
      <c r="K355">
        <v>9.9999999999995925E-5</v>
      </c>
      <c r="M355" s="66"/>
    </row>
    <row r="356" spans="4:13">
      <c r="D356">
        <v>5.8000000000000149</v>
      </c>
      <c r="E356">
        <v>7.9999999999999516E-4</v>
      </c>
      <c r="G356">
        <v>5.8000000000000149</v>
      </c>
      <c r="H356">
        <v>9.9999999999995925E-5</v>
      </c>
      <c r="J356">
        <v>6.3</v>
      </c>
      <c r="K356">
        <v>9.9999999999995925E-5</v>
      </c>
      <c r="M356" s="66"/>
    </row>
    <row r="357" spans="4:13">
      <c r="D357">
        <v>5.8170000000000153</v>
      </c>
      <c r="E357">
        <v>7.9999999999999516E-4</v>
      </c>
      <c r="G357">
        <v>5.8170000000000153</v>
      </c>
      <c r="H357">
        <v>1.9999999999999879E-4</v>
      </c>
      <c r="J357">
        <v>6.3166666666666664</v>
      </c>
      <c r="K357">
        <v>9.9999999999995925E-5</v>
      </c>
      <c r="M357" s="66"/>
    </row>
    <row r="358" spans="4:13">
      <c r="D358">
        <v>5.8330000000000153</v>
      </c>
      <c r="E358">
        <v>7.9999999999999516E-4</v>
      </c>
      <c r="G358">
        <v>5.8330000000000153</v>
      </c>
      <c r="H358">
        <v>9.9999999999995925E-5</v>
      </c>
      <c r="J358">
        <v>6.333333333333333</v>
      </c>
      <c r="K358">
        <v>9.9999999999995925E-5</v>
      </c>
      <c r="M358" s="66"/>
    </row>
    <row r="359" spans="4:13">
      <c r="D359">
        <v>5.8500000000000156</v>
      </c>
      <c r="E359">
        <v>7.9999999999999516E-4</v>
      </c>
      <c r="G359">
        <v>5.8500000000000156</v>
      </c>
      <c r="H359">
        <v>1.9999999999999879E-4</v>
      </c>
      <c r="J359">
        <v>6.35</v>
      </c>
      <c r="K359">
        <v>9.9999999999995925E-5</v>
      </c>
      <c r="M359" s="66"/>
    </row>
    <row r="360" spans="4:13">
      <c r="D360">
        <v>5.867000000000016</v>
      </c>
      <c r="E360">
        <v>7.9999999999999516E-4</v>
      </c>
      <c r="G360">
        <v>5.867000000000016</v>
      </c>
      <c r="H360">
        <v>1.9999999999999879E-4</v>
      </c>
      <c r="J360">
        <v>6.3666666666666663</v>
      </c>
      <c r="K360">
        <v>9.9999999999995925E-5</v>
      </c>
      <c r="M360" s="66"/>
    </row>
    <row r="361" spans="4:13">
      <c r="D361">
        <v>5.883000000000016</v>
      </c>
      <c r="E361">
        <v>7.9999999999999516E-4</v>
      </c>
      <c r="G361">
        <v>5.883000000000016</v>
      </c>
      <c r="H361">
        <v>1.9999999999999879E-4</v>
      </c>
      <c r="J361">
        <v>6.3833333333333337</v>
      </c>
      <c r="K361">
        <v>9.9999999999995925E-5</v>
      </c>
      <c r="M361" s="66"/>
    </row>
    <row r="362" spans="4:13">
      <c r="D362">
        <v>5.9000000000000163</v>
      </c>
      <c r="E362">
        <v>7.9999999999999516E-4</v>
      </c>
      <c r="G362">
        <v>5.9000000000000163</v>
      </c>
      <c r="H362">
        <v>1.9999999999999879E-4</v>
      </c>
      <c r="J362">
        <v>6.4</v>
      </c>
      <c r="K362">
        <v>9.9999999999995925E-5</v>
      </c>
      <c r="M362" s="66"/>
    </row>
    <row r="363" spans="4:13">
      <c r="D363">
        <v>5.9170000000000167</v>
      </c>
      <c r="E363">
        <v>7.9999999999999516E-4</v>
      </c>
      <c r="G363">
        <v>5.9170000000000167</v>
      </c>
      <c r="H363">
        <v>1.9999999999999879E-4</v>
      </c>
      <c r="J363">
        <v>6.416666666666667</v>
      </c>
      <c r="K363">
        <v>9.9999999999995925E-5</v>
      </c>
      <c r="M363" s="66"/>
    </row>
    <row r="364" spans="4:13">
      <c r="D364">
        <v>5.9330000000000167</v>
      </c>
      <c r="E364">
        <v>7.9999999999999516E-4</v>
      </c>
      <c r="G364">
        <v>5.9330000000000167</v>
      </c>
      <c r="H364">
        <v>1.9999999999999879E-4</v>
      </c>
      <c r="J364">
        <v>6.4333333333333336</v>
      </c>
      <c r="K364">
        <v>9.9999999999995925E-5</v>
      </c>
      <c r="M364" s="66"/>
    </row>
    <row r="365" spans="4:13">
      <c r="D365">
        <v>5.9500000000000171</v>
      </c>
      <c r="E365">
        <v>7.9999999999999516E-4</v>
      </c>
      <c r="G365">
        <v>5.9500000000000171</v>
      </c>
      <c r="H365">
        <v>1.9999999999999879E-4</v>
      </c>
      <c r="J365">
        <v>6.45</v>
      </c>
      <c r="K365">
        <v>9.9999999999995925E-5</v>
      </c>
      <c r="M365" s="66"/>
    </row>
    <row r="366" spans="4:13">
      <c r="D366">
        <v>5.9670000000000174</v>
      </c>
      <c r="E366">
        <v>7.9999999999999516E-4</v>
      </c>
      <c r="G366">
        <v>5.9670000000000174</v>
      </c>
      <c r="H366">
        <v>1.9999999999999879E-4</v>
      </c>
      <c r="J366">
        <v>6.4666666666666668</v>
      </c>
      <c r="K366">
        <v>9.9999999999995925E-5</v>
      </c>
      <c r="M366" s="66"/>
    </row>
    <row r="367" spans="4:13">
      <c r="D367">
        <v>5.9830000000000174</v>
      </c>
      <c r="E367">
        <v>9.9999999999999395E-4</v>
      </c>
      <c r="G367">
        <v>5.9830000000000174</v>
      </c>
      <c r="H367">
        <v>1.9999999999999879E-4</v>
      </c>
      <c r="J367">
        <v>6.4833333333333334</v>
      </c>
      <c r="K367">
        <v>9.9999999999995925E-5</v>
      </c>
      <c r="M367" s="66"/>
    </row>
    <row r="368" spans="4:13">
      <c r="D368">
        <v>6.0000000000000178</v>
      </c>
      <c r="E368">
        <v>7.9999999999999516E-4</v>
      </c>
      <c r="G368">
        <v>6.0000000000000178</v>
      </c>
      <c r="H368">
        <v>1.9999999999999879E-4</v>
      </c>
      <c r="J368">
        <v>6.5</v>
      </c>
      <c r="K368">
        <v>9.9999999999995925E-5</v>
      </c>
      <c r="M368" s="66"/>
    </row>
    <row r="369" spans="4:13">
      <c r="D369">
        <v>6.0170000000000181</v>
      </c>
      <c r="E369">
        <v>7.9999999999999516E-4</v>
      </c>
      <c r="G369">
        <v>6.0170000000000181</v>
      </c>
      <c r="H369">
        <v>1.9999999999999879E-4</v>
      </c>
      <c r="J369">
        <v>6.5166666666666666</v>
      </c>
      <c r="K369">
        <v>9.9999999999995925E-5</v>
      </c>
      <c r="M369" s="66"/>
    </row>
    <row r="370" spans="4:13">
      <c r="D370">
        <v>6.0330000000000181</v>
      </c>
      <c r="E370">
        <v>7.9999999999999516E-4</v>
      </c>
      <c r="G370">
        <v>6.0330000000000181</v>
      </c>
      <c r="H370">
        <v>1.9999999999999879E-4</v>
      </c>
      <c r="J370">
        <v>6.5333333333333332</v>
      </c>
      <c r="K370">
        <v>9.9999999999995925E-5</v>
      </c>
      <c r="M370" s="66"/>
    </row>
    <row r="371" spans="4:13">
      <c r="D371">
        <v>6.0500000000000185</v>
      </c>
      <c r="E371">
        <v>7.9999999999999516E-4</v>
      </c>
      <c r="G371">
        <v>6.0500000000000185</v>
      </c>
      <c r="H371">
        <v>1.9999999999999879E-4</v>
      </c>
      <c r="J371">
        <v>6.55</v>
      </c>
      <c r="K371">
        <v>9.9999999999995925E-5</v>
      </c>
      <c r="M371" s="66"/>
    </row>
    <row r="372" spans="4:13">
      <c r="D372">
        <v>6.0670000000000188</v>
      </c>
      <c r="E372">
        <v>7.9999999999999516E-4</v>
      </c>
      <c r="G372">
        <v>6.0670000000000188</v>
      </c>
      <c r="H372">
        <v>1.9999999999999879E-4</v>
      </c>
      <c r="J372">
        <v>6.5666666666666664</v>
      </c>
      <c r="K372">
        <v>9.9999999999995925E-5</v>
      </c>
      <c r="M372" s="66"/>
    </row>
    <row r="373" spans="4:13">
      <c r="D373">
        <v>6.0830000000000188</v>
      </c>
      <c r="E373">
        <v>7.9999999999999516E-4</v>
      </c>
      <c r="G373">
        <v>6.0830000000000188</v>
      </c>
      <c r="H373">
        <v>1.9999999999999879E-4</v>
      </c>
      <c r="J373">
        <v>6.583333333333333</v>
      </c>
      <c r="K373">
        <v>9.9999999999995925E-5</v>
      </c>
      <c r="M373" s="66"/>
    </row>
    <row r="374" spans="4:13">
      <c r="D374">
        <v>6.1000000000000192</v>
      </c>
      <c r="E374">
        <v>7.9999999999999516E-4</v>
      </c>
      <c r="G374">
        <v>6.1000000000000192</v>
      </c>
      <c r="H374">
        <v>1.9999999999999879E-4</v>
      </c>
      <c r="J374">
        <v>6.6</v>
      </c>
      <c r="K374">
        <v>9.9999999999995925E-5</v>
      </c>
      <c r="M374" s="66"/>
    </row>
    <row r="375" spans="4:13">
      <c r="D375">
        <v>6.1170000000000195</v>
      </c>
      <c r="E375">
        <v>7.9999999999999516E-4</v>
      </c>
      <c r="G375">
        <v>6.1170000000000195</v>
      </c>
      <c r="H375">
        <v>1.9999999999999879E-4</v>
      </c>
      <c r="J375">
        <v>6.6166666666666663</v>
      </c>
      <c r="K375">
        <v>9.9999999999995925E-5</v>
      </c>
      <c r="M375" s="66"/>
    </row>
    <row r="376" spans="4:13">
      <c r="D376">
        <v>6.1330000000000195</v>
      </c>
      <c r="E376">
        <v>9.9999999999999395E-4</v>
      </c>
      <c r="G376">
        <v>6.1330000000000195</v>
      </c>
      <c r="H376">
        <v>1.9999999999999879E-4</v>
      </c>
      <c r="J376">
        <v>6.6333333333333337</v>
      </c>
      <c r="K376">
        <v>9.9999999999995925E-5</v>
      </c>
      <c r="M376" s="66"/>
    </row>
    <row r="377" spans="4:13">
      <c r="D377">
        <v>6.1500000000000199</v>
      </c>
      <c r="E377">
        <v>7.9999999999999516E-4</v>
      </c>
      <c r="G377">
        <v>6.1500000000000199</v>
      </c>
      <c r="H377">
        <v>1.9999999999999879E-4</v>
      </c>
      <c r="J377">
        <v>6.65</v>
      </c>
      <c r="K377">
        <v>9.9999999999995925E-5</v>
      </c>
      <c r="M377" s="66"/>
    </row>
    <row r="378" spans="4:13">
      <c r="D378">
        <v>6.1670000000000202</v>
      </c>
      <c r="E378">
        <v>7.9999999999999516E-4</v>
      </c>
      <c r="G378">
        <v>6.1670000000000202</v>
      </c>
      <c r="H378">
        <v>1.9999999999999879E-4</v>
      </c>
      <c r="J378">
        <v>6.666666666666667</v>
      </c>
      <c r="K378">
        <v>9.9999999999995925E-5</v>
      </c>
      <c r="M378" s="66"/>
    </row>
    <row r="379" spans="4:13">
      <c r="D379">
        <v>6.1830000000000203</v>
      </c>
      <c r="E379">
        <v>7.9999999999999516E-4</v>
      </c>
      <c r="G379">
        <v>6.1830000000000203</v>
      </c>
      <c r="H379">
        <v>1.9999999999999879E-4</v>
      </c>
      <c r="J379">
        <v>6.6833333333333336</v>
      </c>
      <c r="K379">
        <v>9.9999999999995925E-5</v>
      </c>
      <c r="M379" s="66"/>
    </row>
    <row r="380" spans="4:13">
      <c r="D380">
        <v>6.2000000000000206</v>
      </c>
      <c r="E380">
        <v>9.9999999999999395E-4</v>
      </c>
      <c r="G380">
        <v>6.2000000000000206</v>
      </c>
      <c r="H380">
        <v>9.9999999999995925E-5</v>
      </c>
      <c r="J380">
        <v>6.7</v>
      </c>
      <c r="K380">
        <v>9.9999999999995925E-5</v>
      </c>
      <c r="M380" s="66"/>
    </row>
    <row r="381" spans="4:13">
      <c r="D381">
        <v>6.217000000000021</v>
      </c>
      <c r="E381">
        <v>9.9999999999999395E-4</v>
      </c>
      <c r="G381">
        <v>6.217000000000021</v>
      </c>
      <c r="H381">
        <v>1.9999999999999879E-4</v>
      </c>
      <c r="J381">
        <v>6.7166666666666668</v>
      </c>
      <c r="K381">
        <v>9.9999999999995925E-5</v>
      </c>
      <c r="M381" s="66"/>
    </row>
    <row r="382" spans="4:13">
      <c r="D382">
        <v>6.233000000000021</v>
      </c>
      <c r="E382">
        <v>7.9999999999999516E-4</v>
      </c>
      <c r="G382">
        <v>6.233000000000021</v>
      </c>
      <c r="H382">
        <v>1.9999999999999879E-4</v>
      </c>
      <c r="J382">
        <v>6.7333333333333334</v>
      </c>
      <c r="K382">
        <v>9.9999999999995925E-5</v>
      </c>
      <c r="M382" s="66"/>
    </row>
    <row r="383" spans="4:13">
      <c r="D383">
        <v>6.2500000000000213</v>
      </c>
      <c r="E383">
        <v>7.9999999999999516E-4</v>
      </c>
      <c r="G383">
        <v>6.2500000000000213</v>
      </c>
      <c r="H383">
        <v>1.9999999999999879E-4</v>
      </c>
      <c r="J383">
        <v>6.75</v>
      </c>
      <c r="K383">
        <v>9.9999999999995925E-5</v>
      </c>
      <c r="M383" s="66"/>
    </row>
    <row r="384" spans="4:13">
      <c r="D384">
        <v>6.2670000000000217</v>
      </c>
      <c r="E384">
        <v>7.9999999999999516E-4</v>
      </c>
      <c r="G384">
        <v>6.2670000000000217</v>
      </c>
      <c r="H384">
        <v>1.9999999999999879E-4</v>
      </c>
      <c r="J384">
        <v>6.7666666666666666</v>
      </c>
      <c r="K384">
        <v>9.9999999999995925E-5</v>
      </c>
      <c r="M384" s="66"/>
    </row>
    <row r="385" spans="4:13">
      <c r="D385">
        <v>6.2830000000000217</v>
      </c>
      <c r="E385">
        <v>7.9999999999999516E-4</v>
      </c>
      <c r="G385">
        <v>6.2830000000000217</v>
      </c>
      <c r="H385">
        <v>1.9999999999999879E-4</v>
      </c>
      <c r="J385">
        <v>6.7833333333333332</v>
      </c>
      <c r="K385">
        <v>9.9999999999995925E-5</v>
      </c>
      <c r="M385" s="66"/>
    </row>
    <row r="386" spans="4:13">
      <c r="D386">
        <v>6.300000000000022</v>
      </c>
      <c r="E386">
        <v>7.9999999999999516E-4</v>
      </c>
      <c r="G386">
        <v>6.300000000000022</v>
      </c>
      <c r="H386">
        <v>1.9999999999999879E-4</v>
      </c>
      <c r="J386">
        <v>6.8</v>
      </c>
      <c r="K386">
        <v>9.9999999999995925E-5</v>
      </c>
      <c r="M386" s="66"/>
    </row>
    <row r="387" spans="4:13">
      <c r="D387">
        <v>6.3170000000000224</v>
      </c>
      <c r="E387">
        <v>7.9999999999999516E-4</v>
      </c>
      <c r="G387">
        <v>6.3170000000000224</v>
      </c>
      <c r="H387">
        <v>1.9999999999999879E-4</v>
      </c>
      <c r="J387">
        <v>6.8166666666666664</v>
      </c>
      <c r="K387">
        <v>9.9999999999995925E-5</v>
      </c>
      <c r="M387" s="66"/>
    </row>
    <row r="388" spans="4:13">
      <c r="D388">
        <v>6.3330000000000224</v>
      </c>
      <c r="E388">
        <v>9.9999999999999395E-4</v>
      </c>
      <c r="G388">
        <v>6.3330000000000224</v>
      </c>
      <c r="H388">
        <v>1.9999999999999879E-4</v>
      </c>
      <c r="J388">
        <v>6.833333333333333</v>
      </c>
      <c r="K388">
        <v>9.9999999999995925E-5</v>
      </c>
      <c r="M388" s="66"/>
    </row>
    <row r="389" spans="4:13">
      <c r="D389">
        <v>6.3500000000000227</v>
      </c>
      <c r="E389">
        <v>7.9999999999999516E-4</v>
      </c>
      <c r="G389">
        <v>6.3500000000000227</v>
      </c>
      <c r="H389">
        <v>1.9999999999999879E-4</v>
      </c>
      <c r="J389">
        <v>6.85</v>
      </c>
      <c r="K389">
        <v>9.9999999999995925E-5</v>
      </c>
      <c r="M389" s="66"/>
    </row>
    <row r="390" spans="4:13">
      <c r="D390">
        <v>6.3670000000000231</v>
      </c>
      <c r="E390">
        <v>7.9999999999999516E-4</v>
      </c>
      <c r="G390">
        <v>6.3670000000000231</v>
      </c>
      <c r="H390">
        <v>1.9999999999999879E-4</v>
      </c>
      <c r="J390">
        <v>6.8666666666666663</v>
      </c>
      <c r="K390">
        <v>9.9999999999995925E-5</v>
      </c>
      <c r="M390" s="66"/>
    </row>
    <row r="391" spans="4:13">
      <c r="D391">
        <v>6.3830000000000231</v>
      </c>
      <c r="E391">
        <v>7.9999999999999516E-4</v>
      </c>
      <c r="G391">
        <v>6.3830000000000231</v>
      </c>
      <c r="H391">
        <v>1.9999999999999879E-4</v>
      </c>
      <c r="J391">
        <v>6.8833333333333337</v>
      </c>
      <c r="K391">
        <v>9.9999999999995925E-5</v>
      </c>
      <c r="M391" s="66"/>
    </row>
    <row r="392" spans="4:13">
      <c r="D392">
        <v>6.4000000000000234</v>
      </c>
      <c r="E392">
        <v>7.9999999999999516E-4</v>
      </c>
      <c r="G392">
        <v>6.4000000000000234</v>
      </c>
      <c r="H392">
        <v>1.9999999999999879E-4</v>
      </c>
      <c r="J392">
        <v>6.9</v>
      </c>
      <c r="K392">
        <v>9.9999999999995925E-5</v>
      </c>
      <c r="M392" s="66"/>
    </row>
    <row r="393" spans="4:13">
      <c r="D393">
        <v>6.4170000000000238</v>
      </c>
      <c r="E393">
        <v>7.9999999999999516E-4</v>
      </c>
      <c r="G393">
        <v>6.4170000000000238</v>
      </c>
      <c r="H393">
        <v>1.9999999999999879E-4</v>
      </c>
      <c r="J393">
        <v>6.916666666666667</v>
      </c>
      <c r="K393">
        <v>9.9999999999995925E-5</v>
      </c>
      <c r="M393" s="66"/>
    </row>
    <row r="394" spans="4:13">
      <c r="D394">
        <v>6.4330000000000238</v>
      </c>
      <c r="E394">
        <v>7.9999999999999516E-4</v>
      </c>
      <c r="G394">
        <v>6.4330000000000238</v>
      </c>
      <c r="H394">
        <v>9.9999999999995925E-5</v>
      </c>
      <c r="J394">
        <v>6.9333333333333336</v>
      </c>
      <c r="K394">
        <v>9.9999999999995925E-5</v>
      </c>
      <c r="M394" s="66"/>
    </row>
    <row r="395" spans="4:13">
      <c r="D395">
        <v>6.4500000000000242</v>
      </c>
      <c r="E395">
        <v>7.9999999999999516E-4</v>
      </c>
      <c r="G395">
        <v>6.4500000000000242</v>
      </c>
      <c r="H395">
        <v>1.9999999999999879E-4</v>
      </c>
      <c r="J395">
        <v>6.95</v>
      </c>
      <c r="K395">
        <v>9.9999999999995925E-5</v>
      </c>
      <c r="M395" s="66"/>
    </row>
    <row r="396" spans="4:13">
      <c r="D396">
        <v>6.4670000000000245</v>
      </c>
      <c r="E396">
        <v>7.9999999999999516E-4</v>
      </c>
      <c r="G396">
        <v>6.4670000000000245</v>
      </c>
      <c r="H396">
        <v>1.9999999999999879E-4</v>
      </c>
      <c r="J396">
        <v>6.9666666666666668</v>
      </c>
      <c r="K396">
        <v>9.9999999999995925E-5</v>
      </c>
      <c r="M396" s="66"/>
    </row>
    <row r="397" spans="4:13">
      <c r="D397">
        <v>6.4830000000000245</v>
      </c>
      <c r="E397">
        <v>9.9999999999999395E-4</v>
      </c>
      <c r="G397">
        <v>6.4830000000000245</v>
      </c>
      <c r="H397">
        <v>1.9999999999999879E-4</v>
      </c>
      <c r="J397">
        <v>6.9833333333333334</v>
      </c>
      <c r="K397">
        <v>9.9999999999995925E-5</v>
      </c>
      <c r="M397" s="66"/>
    </row>
    <row r="398" spans="4:13">
      <c r="D398">
        <v>6.5000000000000249</v>
      </c>
      <c r="E398">
        <v>7.9999999999999516E-4</v>
      </c>
      <c r="G398">
        <v>6.5000000000000249</v>
      </c>
      <c r="H398">
        <v>1.9999999999999879E-4</v>
      </c>
      <c r="J398">
        <v>7</v>
      </c>
      <c r="K398">
        <v>9.9999999999995925E-5</v>
      </c>
      <c r="M398" s="66"/>
    </row>
    <row r="399" spans="4:13">
      <c r="D399">
        <v>6.5170000000000252</v>
      </c>
      <c r="E399">
        <v>7.9999999999999516E-4</v>
      </c>
      <c r="G399">
        <v>6.5170000000000252</v>
      </c>
      <c r="H399">
        <v>9.9999999999995925E-5</v>
      </c>
      <c r="J399">
        <v>7.0166666666666666</v>
      </c>
      <c r="K399">
        <v>9.9999999999995925E-5</v>
      </c>
      <c r="M399" s="66"/>
    </row>
    <row r="400" spans="4:13">
      <c r="D400">
        <v>6.5330000000000252</v>
      </c>
      <c r="E400">
        <v>7.9999999999999516E-4</v>
      </c>
      <c r="G400">
        <v>6.5330000000000252</v>
      </c>
      <c r="H400">
        <v>1.9999999999999879E-4</v>
      </c>
      <c r="J400">
        <v>7.0333333333333332</v>
      </c>
      <c r="K400">
        <v>9.9999999999995925E-5</v>
      </c>
      <c r="M400" s="66"/>
    </row>
    <row r="401" spans="4:13">
      <c r="D401">
        <v>6.5500000000000256</v>
      </c>
      <c r="E401">
        <v>7.9999999999999516E-4</v>
      </c>
      <c r="G401">
        <v>6.5500000000000256</v>
      </c>
      <c r="H401">
        <v>9.9999999999995925E-5</v>
      </c>
      <c r="J401">
        <v>7.05</v>
      </c>
      <c r="K401">
        <v>9.9999999999995925E-5</v>
      </c>
      <c r="M401" s="66"/>
    </row>
    <row r="402" spans="4:13">
      <c r="D402">
        <v>6.5670000000000259</v>
      </c>
      <c r="E402">
        <v>7.9999999999999516E-4</v>
      </c>
      <c r="G402">
        <v>6.5670000000000259</v>
      </c>
      <c r="H402">
        <v>1.9999999999999879E-4</v>
      </c>
      <c r="J402">
        <v>7.0666666666666664</v>
      </c>
      <c r="K402">
        <v>9.9999999999995925E-5</v>
      </c>
      <c r="M402" s="66"/>
    </row>
    <row r="403" spans="4:13">
      <c r="D403">
        <v>6.5830000000000259</v>
      </c>
      <c r="E403">
        <v>7.9999999999999516E-4</v>
      </c>
      <c r="G403">
        <v>6.5830000000000259</v>
      </c>
      <c r="H403">
        <v>9.9999999999995925E-5</v>
      </c>
      <c r="J403">
        <v>7.083333333333333</v>
      </c>
      <c r="K403">
        <v>9.9999999999995925E-5</v>
      </c>
      <c r="M403" s="66"/>
    </row>
    <row r="404" spans="4:13">
      <c r="D404">
        <v>6.6000000000000263</v>
      </c>
      <c r="E404">
        <v>7.9999999999999516E-4</v>
      </c>
      <c r="G404">
        <v>6.6000000000000263</v>
      </c>
      <c r="H404">
        <v>1.9999999999999879E-4</v>
      </c>
      <c r="J404">
        <v>7.1</v>
      </c>
      <c r="K404">
        <v>0</v>
      </c>
      <c r="M404" s="66"/>
    </row>
    <row r="405" spans="4:13">
      <c r="D405">
        <v>6.6170000000000266</v>
      </c>
      <c r="E405">
        <v>7.9999999999999516E-4</v>
      </c>
      <c r="G405">
        <v>6.6170000000000266</v>
      </c>
      <c r="H405">
        <v>9.9999999999995925E-5</v>
      </c>
      <c r="J405">
        <v>7.1166666666666663</v>
      </c>
      <c r="K405">
        <v>9.9999999999995925E-5</v>
      </c>
      <c r="M405" s="66"/>
    </row>
    <row r="406" spans="4:13">
      <c r="D406">
        <v>6.6330000000000267</v>
      </c>
      <c r="E406">
        <v>7.9999999999999516E-4</v>
      </c>
      <c r="G406">
        <v>6.6330000000000267</v>
      </c>
      <c r="H406">
        <v>1.9999999999999879E-4</v>
      </c>
      <c r="J406">
        <v>7.1333333333333337</v>
      </c>
      <c r="K406">
        <v>9.9999999999995925E-5</v>
      </c>
      <c r="M406" s="66"/>
    </row>
    <row r="407" spans="4:13">
      <c r="D407">
        <v>6.650000000000027</v>
      </c>
      <c r="E407">
        <v>9.9999999999999395E-4</v>
      </c>
      <c r="G407">
        <v>6.650000000000027</v>
      </c>
      <c r="H407">
        <v>1.9999999999999879E-4</v>
      </c>
      <c r="J407">
        <v>7.15</v>
      </c>
      <c r="K407">
        <v>9.9999999999995925E-5</v>
      </c>
      <c r="M407" s="66"/>
    </row>
    <row r="408" spans="4:13">
      <c r="D408">
        <v>6.6670000000000273</v>
      </c>
      <c r="E408">
        <v>7.9999999999999516E-4</v>
      </c>
      <c r="G408">
        <v>6.6670000000000273</v>
      </c>
      <c r="H408">
        <v>1.9999999999999879E-4</v>
      </c>
      <c r="J408">
        <v>7.166666666666667</v>
      </c>
      <c r="K408">
        <v>9.9999999999995925E-5</v>
      </c>
      <c r="M408" s="66"/>
    </row>
    <row r="409" spans="4:13">
      <c r="D409">
        <v>6.6830000000000274</v>
      </c>
      <c r="E409">
        <v>7.9999999999999516E-4</v>
      </c>
      <c r="G409">
        <v>6.6830000000000274</v>
      </c>
      <c r="H409">
        <v>1.9999999999999879E-4</v>
      </c>
      <c r="J409">
        <v>7.1833333333333336</v>
      </c>
      <c r="K409">
        <v>9.9999999999995925E-5</v>
      </c>
      <c r="M409" s="66"/>
    </row>
    <row r="410" spans="4:13">
      <c r="D410">
        <v>6.7000000000000277</v>
      </c>
      <c r="E410">
        <v>7.9999999999999516E-4</v>
      </c>
      <c r="G410">
        <v>6.7000000000000277</v>
      </c>
      <c r="H410">
        <v>1.9999999999999879E-4</v>
      </c>
      <c r="J410">
        <v>7.2</v>
      </c>
      <c r="K410">
        <v>9.9999999999995925E-5</v>
      </c>
      <c r="M410" s="66"/>
    </row>
    <row r="411" spans="4:13">
      <c r="D411">
        <v>6.7170000000000281</v>
      </c>
      <c r="E411">
        <v>7.9999999999999516E-4</v>
      </c>
      <c r="G411">
        <v>6.7170000000000281</v>
      </c>
      <c r="H411">
        <v>1.9999999999999879E-4</v>
      </c>
      <c r="J411">
        <v>7.2166666666666668</v>
      </c>
      <c r="K411">
        <v>9.9999999999995925E-5</v>
      </c>
      <c r="M411" s="66"/>
    </row>
    <row r="412" spans="4:13">
      <c r="D412">
        <v>6.7330000000000281</v>
      </c>
      <c r="E412">
        <v>7.9999999999999516E-4</v>
      </c>
      <c r="G412">
        <v>6.7330000000000281</v>
      </c>
      <c r="H412">
        <v>9.9999999999995925E-5</v>
      </c>
      <c r="J412">
        <v>7.2333333333333334</v>
      </c>
      <c r="K412">
        <v>9.9999999999995925E-5</v>
      </c>
      <c r="M412" s="66"/>
    </row>
    <row r="413" spans="4:13">
      <c r="D413">
        <v>6.7500000000000284</v>
      </c>
      <c r="E413">
        <v>7.9999999999999516E-4</v>
      </c>
      <c r="G413">
        <v>6.7500000000000284</v>
      </c>
      <c r="H413">
        <v>1.9999999999999879E-4</v>
      </c>
      <c r="J413">
        <v>7.25</v>
      </c>
      <c r="K413">
        <v>9.9999999999995925E-5</v>
      </c>
      <c r="M413" s="66"/>
    </row>
    <row r="414" spans="4:13">
      <c r="D414">
        <v>6.7670000000000288</v>
      </c>
      <c r="E414">
        <v>7.9999999999999516E-4</v>
      </c>
      <c r="G414">
        <v>6.7670000000000288</v>
      </c>
      <c r="H414">
        <v>9.9999999999995925E-5</v>
      </c>
      <c r="J414">
        <v>7.2666666666666666</v>
      </c>
      <c r="K414">
        <v>9.9999999999995925E-5</v>
      </c>
      <c r="M414" s="66"/>
    </row>
    <row r="415" spans="4:13">
      <c r="D415">
        <v>6.7830000000000288</v>
      </c>
      <c r="E415">
        <v>7.9999999999999516E-4</v>
      </c>
      <c r="G415">
        <v>6.7830000000000288</v>
      </c>
      <c r="H415">
        <v>1.9999999999999879E-4</v>
      </c>
      <c r="J415">
        <v>7.2833333333333332</v>
      </c>
      <c r="K415">
        <v>9.9999999999995925E-5</v>
      </c>
      <c r="M415" s="66"/>
    </row>
    <row r="416" spans="4:13">
      <c r="D416">
        <v>6.8000000000000291</v>
      </c>
      <c r="E416">
        <v>7.9999999999999516E-4</v>
      </c>
      <c r="G416">
        <v>6.8000000000000291</v>
      </c>
      <c r="H416">
        <v>1.9999999999999879E-4</v>
      </c>
      <c r="J416">
        <v>7.3</v>
      </c>
      <c r="K416">
        <v>9.9999999999995925E-5</v>
      </c>
      <c r="M416" s="66"/>
    </row>
    <row r="417" spans="4:13">
      <c r="D417">
        <v>6.8170000000000295</v>
      </c>
      <c r="E417">
        <v>7.9999999999999516E-4</v>
      </c>
      <c r="G417">
        <v>6.8170000000000295</v>
      </c>
      <c r="H417">
        <v>1.9999999999999879E-4</v>
      </c>
      <c r="J417">
        <v>7.3166666666666664</v>
      </c>
      <c r="K417">
        <v>9.9999999999995925E-5</v>
      </c>
      <c r="M417" s="66"/>
    </row>
    <row r="418" spans="4:13">
      <c r="D418">
        <v>6.8330000000000295</v>
      </c>
      <c r="E418">
        <v>7.9999999999999516E-4</v>
      </c>
      <c r="G418">
        <v>6.8330000000000295</v>
      </c>
      <c r="H418">
        <v>1.9999999999999879E-4</v>
      </c>
      <c r="J418">
        <v>7.333333333333333</v>
      </c>
      <c r="K418">
        <v>9.9999999999995925E-5</v>
      </c>
      <c r="M418" s="66"/>
    </row>
    <row r="419" spans="4:13">
      <c r="D419">
        <v>6.8500000000000298</v>
      </c>
      <c r="E419">
        <v>7.9999999999999516E-4</v>
      </c>
      <c r="G419">
        <v>6.8500000000000298</v>
      </c>
      <c r="H419">
        <v>1.9999999999999879E-4</v>
      </c>
      <c r="J419">
        <v>7.35</v>
      </c>
      <c r="K419">
        <v>9.9999999999995925E-5</v>
      </c>
      <c r="M419" s="66"/>
    </row>
    <row r="420" spans="4:13">
      <c r="D420">
        <v>6.8670000000000302</v>
      </c>
      <c r="E420">
        <v>7.9999999999999516E-4</v>
      </c>
      <c r="G420">
        <v>6.8670000000000302</v>
      </c>
      <c r="H420">
        <v>1.9999999999999879E-4</v>
      </c>
      <c r="J420">
        <v>7.3666666666666663</v>
      </c>
      <c r="K420">
        <v>9.9999999999995925E-5</v>
      </c>
      <c r="M420" s="66"/>
    </row>
    <row r="421" spans="4:13">
      <c r="D421">
        <v>6.8830000000000302</v>
      </c>
      <c r="E421">
        <v>9.9999999999999395E-4</v>
      </c>
      <c r="G421">
        <v>6.8830000000000302</v>
      </c>
      <c r="H421">
        <v>1.9999999999999879E-4</v>
      </c>
      <c r="J421">
        <v>7.3833333333333337</v>
      </c>
      <c r="K421">
        <v>9.9999999999995925E-5</v>
      </c>
      <c r="M421" s="66"/>
    </row>
    <row r="422" spans="4:13">
      <c r="D422">
        <v>6.9000000000000306</v>
      </c>
      <c r="E422">
        <v>9.9999999999999395E-4</v>
      </c>
      <c r="G422">
        <v>6.9000000000000306</v>
      </c>
      <c r="H422">
        <v>1.9999999999999879E-4</v>
      </c>
      <c r="J422">
        <v>7.4</v>
      </c>
      <c r="K422">
        <v>9.9999999999995925E-5</v>
      </c>
      <c r="M422" s="66"/>
    </row>
    <row r="423" spans="4:13">
      <c r="D423">
        <v>6.9170000000000309</v>
      </c>
      <c r="E423">
        <v>9.9999999999999395E-4</v>
      </c>
      <c r="G423">
        <v>6.9170000000000309</v>
      </c>
      <c r="H423">
        <v>1.9999999999999879E-4</v>
      </c>
      <c r="J423">
        <v>7.416666666666667</v>
      </c>
      <c r="K423">
        <v>9.9999999999995925E-5</v>
      </c>
      <c r="M423" s="66"/>
    </row>
    <row r="424" spans="4:13">
      <c r="D424">
        <v>6.9330000000000309</v>
      </c>
      <c r="E424">
        <v>9.9999999999999395E-4</v>
      </c>
      <c r="G424">
        <v>6.9330000000000309</v>
      </c>
      <c r="H424">
        <v>1.9999999999999879E-4</v>
      </c>
      <c r="J424">
        <v>7.4333333333333336</v>
      </c>
      <c r="K424">
        <v>9.9999999999995925E-5</v>
      </c>
      <c r="M424" s="66"/>
    </row>
    <row r="425" spans="4:13">
      <c r="D425">
        <v>6.9500000000000313</v>
      </c>
      <c r="E425">
        <v>9.9999999999999395E-4</v>
      </c>
      <c r="G425">
        <v>6.9500000000000313</v>
      </c>
      <c r="H425">
        <v>1.9999999999999879E-4</v>
      </c>
      <c r="J425">
        <v>7.45</v>
      </c>
      <c r="K425">
        <v>9.9999999999995925E-5</v>
      </c>
      <c r="M425" s="66"/>
    </row>
    <row r="426" spans="4:13">
      <c r="D426">
        <v>6.9670000000000316</v>
      </c>
      <c r="E426">
        <v>9.9999999999999395E-4</v>
      </c>
      <c r="G426">
        <v>6.9670000000000316</v>
      </c>
      <c r="H426">
        <v>1.9999999999999879E-4</v>
      </c>
      <c r="J426">
        <v>7.4666666666666668</v>
      </c>
      <c r="K426">
        <v>9.9999999999995925E-5</v>
      </c>
      <c r="M426" s="66"/>
    </row>
    <row r="427" spans="4:13">
      <c r="D427">
        <v>6.9830000000000316</v>
      </c>
      <c r="E427">
        <v>9.9999999999999395E-4</v>
      </c>
      <c r="G427">
        <v>6.9830000000000316</v>
      </c>
      <c r="H427">
        <v>1.9999999999999879E-4</v>
      </c>
      <c r="J427">
        <v>7.4833333333333334</v>
      </c>
      <c r="K427">
        <v>9.9999999999995925E-5</v>
      </c>
      <c r="M427" s="66"/>
    </row>
    <row r="428" spans="4:13">
      <c r="D428">
        <v>7.000000000000032</v>
      </c>
      <c r="E428">
        <v>1.0999999999999968E-3</v>
      </c>
      <c r="G428">
        <v>7.000000000000032</v>
      </c>
      <c r="H428">
        <v>9.9999999999995925E-5</v>
      </c>
      <c r="J428">
        <v>7.5</v>
      </c>
      <c r="K428">
        <v>9.9999999999995925E-5</v>
      </c>
      <c r="M428" s="66"/>
    </row>
    <row r="429" spans="4:13">
      <c r="D429">
        <v>7.0170000000000323</v>
      </c>
      <c r="E429">
        <v>1.0999999999999968E-3</v>
      </c>
      <c r="G429">
        <v>7.0170000000000323</v>
      </c>
      <c r="H429">
        <v>1.9999999999999879E-4</v>
      </c>
      <c r="J429">
        <v>7.5166666666666666</v>
      </c>
      <c r="K429">
        <v>9.9999999999995925E-5</v>
      </c>
      <c r="M429" s="66"/>
    </row>
    <row r="430" spans="4:13">
      <c r="D430">
        <v>7.0330000000000323</v>
      </c>
      <c r="E430">
        <v>1.0999999999999968E-3</v>
      </c>
      <c r="G430">
        <v>7.0330000000000323</v>
      </c>
      <c r="H430">
        <v>1.9999999999999879E-4</v>
      </c>
      <c r="J430">
        <v>7.5333333333333332</v>
      </c>
      <c r="K430">
        <v>9.9999999999995925E-5</v>
      </c>
      <c r="M430" s="66"/>
    </row>
    <row r="431" spans="4:13">
      <c r="D431">
        <v>7.0500000000000327</v>
      </c>
      <c r="E431">
        <v>1.0999999999999968E-3</v>
      </c>
      <c r="G431">
        <v>7.0500000000000327</v>
      </c>
      <c r="H431">
        <v>9.9999999999995925E-5</v>
      </c>
      <c r="J431">
        <v>7.55</v>
      </c>
      <c r="K431">
        <v>9.9999999999995925E-5</v>
      </c>
      <c r="M431" s="66"/>
    </row>
    <row r="432" spans="4:13">
      <c r="D432">
        <v>7.067000000000033</v>
      </c>
      <c r="E432">
        <v>1.2999999999999956E-3</v>
      </c>
      <c r="G432">
        <v>7.067000000000033</v>
      </c>
      <c r="H432">
        <v>1.9999999999999879E-4</v>
      </c>
      <c r="J432">
        <v>7.5666666666666664</v>
      </c>
      <c r="K432">
        <v>9.9999999999995925E-5</v>
      </c>
      <c r="M432" s="66"/>
    </row>
    <row r="433" spans="4:13">
      <c r="D433">
        <v>7.083000000000033</v>
      </c>
      <c r="E433">
        <v>1.2999999999999956E-3</v>
      </c>
      <c r="G433">
        <v>7.083000000000033</v>
      </c>
      <c r="H433">
        <v>9.9999999999995925E-5</v>
      </c>
      <c r="J433">
        <v>7.583333333333333</v>
      </c>
      <c r="K433">
        <v>9.9999999999995925E-5</v>
      </c>
      <c r="M433" s="66"/>
    </row>
    <row r="434" spans="4:13">
      <c r="D434">
        <v>7.1000000000000334</v>
      </c>
      <c r="E434">
        <v>1.2999999999999956E-3</v>
      </c>
      <c r="G434">
        <v>7.1000000000000334</v>
      </c>
      <c r="H434">
        <v>9.9999999999995925E-5</v>
      </c>
      <c r="J434">
        <v>7.6</v>
      </c>
      <c r="K434">
        <v>9.9999999999995925E-5</v>
      </c>
      <c r="M434" s="66"/>
    </row>
    <row r="435" spans="4:13">
      <c r="D435">
        <v>7.1170000000000337</v>
      </c>
      <c r="E435">
        <v>1.4999999999999944E-3</v>
      </c>
      <c r="G435">
        <v>7.1170000000000337</v>
      </c>
      <c r="H435">
        <v>9.9999999999995925E-5</v>
      </c>
      <c r="J435">
        <v>7.6166666666666663</v>
      </c>
      <c r="K435">
        <v>9.9999999999995925E-5</v>
      </c>
      <c r="M435" s="66"/>
    </row>
    <row r="436" spans="4:13">
      <c r="D436">
        <v>7.1330000000000338</v>
      </c>
      <c r="E436">
        <v>1.5999999999999973E-3</v>
      </c>
      <c r="G436">
        <v>7.1330000000000338</v>
      </c>
      <c r="H436">
        <v>1.9999999999999879E-4</v>
      </c>
      <c r="J436">
        <v>7.6333333333333337</v>
      </c>
      <c r="K436">
        <v>9.9999999999995925E-5</v>
      </c>
      <c r="M436" s="66"/>
    </row>
    <row r="437" spans="4:13">
      <c r="D437">
        <v>7.1500000000000341</v>
      </c>
      <c r="E437">
        <v>1.5999999999999973E-3</v>
      </c>
      <c r="G437">
        <v>7.1500000000000341</v>
      </c>
      <c r="H437">
        <v>9.9999999999995925E-5</v>
      </c>
      <c r="J437">
        <v>7.65</v>
      </c>
      <c r="K437">
        <v>9.9999999999995925E-5</v>
      </c>
      <c r="M437" s="66"/>
    </row>
    <row r="438" spans="4:13">
      <c r="D438">
        <v>7.1670000000000345</v>
      </c>
      <c r="E438">
        <v>1.7000000000000001E-3</v>
      </c>
      <c r="G438">
        <v>7.1670000000000345</v>
      </c>
      <c r="H438">
        <v>1.9999999999999879E-4</v>
      </c>
      <c r="J438">
        <v>7.666666666666667</v>
      </c>
      <c r="K438">
        <v>9.9999999999995925E-5</v>
      </c>
      <c r="M438" s="66"/>
    </row>
    <row r="439" spans="4:13">
      <c r="D439">
        <v>7.1830000000000345</v>
      </c>
      <c r="E439">
        <v>1.799999999999996E-3</v>
      </c>
      <c r="G439">
        <v>7.1830000000000345</v>
      </c>
      <c r="H439">
        <v>1.9999999999999879E-4</v>
      </c>
      <c r="J439">
        <v>7.6833333333333336</v>
      </c>
      <c r="K439">
        <v>9.9999999999995925E-5</v>
      </c>
      <c r="M439" s="66"/>
    </row>
    <row r="440" spans="4:13">
      <c r="D440">
        <v>7.2000000000000348</v>
      </c>
      <c r="E440">
        <v>1.799999999999996E-3</v>
      </c>
      <c r="G440">
        <v>7.2000000000000348</v>
      </c>
      <c r="H440">
        <v>1.9999999999999879E-4</v>
      </c>
      <c r="J440">
        <v>7.7</v>
      </c>
      <c r="K440">
        <v>9.9999999999995925E-5</v>
      </c>
      <c r="M440" s="66"/>
    </row>
    <row r="441" spans="4:13">
      <c r="D441">
        <v>7.2170000000000352</v>
      </c>
      <c r="E441">
        <v>2.1999999999999936E-3</v>
      </c>
      <c r="G441">
        <v>7.2170000000000352</v>
      </c>
      <c r="H441">
        <v>9.9999999999995925E-5</v>
      </c>
      <c r="J441">
        <v>7.7166666666666668</v>
      </c>
      <c r="K441">
        <v>9.9999999999995925E-5</v>
      </c>
      <c r="M441" s="66"/>
    </row>
    <row r="442" spans="4:13">
      <c r="D442">
        <v>7.2330000000000352</v>
      </c>
      <c r="E442">
        <v>2.3999999999999994E-3</v>
      </c>
      <c r="G442">
        <v>7.2330000000000352</v>
      </c>
      <c r="H442">
        <v>1.9999999999999879E-4</v>
      </c>
      <c r="J442">
        <v>7.7333333333333334</v>
      </c>
      <c r="K442">
        <v>9.9999999999995925E-5</v>
      </c>
      <c r="M442" s="66"/>
    </row>
    <row r="443" spans="4:13">
      <c r="D443">
        <v>7.2500000000000355</v>
      </c>
      <c r="E443">
        <v>2.7999999999999969E-3</v>
      </c>
      <c r="G443">
        <v>7.2500000000000355</v>
      </c>
      <c r="H443">
        <v>1.9999999999999879E-4</v>
      </c>
      <c r="J443">
        <v>7.75</v>
      </c>
      <c r="K443">
        <v>9.9999999999995925E-5</v>
      </c>
      <c r="M443" s="66"/>
    </row>
    <row r="444" spans="4:13">
      <c r="D444">
        <v>7.2670000000000359</v>
      </c>
      <c r="E444">
        <v>3.1999999999999945E-3</v>
      </c>
      <c r="G444">
        <v>7.2670000000000359</v>
      </c>
      <c r="H444">
        <v>9.9999999999995925E-5</v>
      </c>
      <c r="J444">
        <v>7.7666666666666666</v>
      </c>
      <c r="K444">
        <v>9.9999999999995925E-5</v>
      </c>
      <c r="M444" s="66"/>
    </row>
    <row r="445" spans="4:13">
      <c r="D445">
        <v>7.2830000000000359</v>
      </c>
      <c r="E445">
        <v>3.9999999999999966E-3</v>
      </c>
      <c r="G445">
        <v>7.2830000000000359</v>
      </c>
      <c r="H445">
        <v>9.9999999999995925E-5</v>
      </c>
      <c r="J445">
        <v>7.7833333333333332</v>
      </c>
      <c r="K445">
        <v>9.9999999999995925E-5</v>
      </c>
      <c r="M445" s="66"/>
    </row>
    <row r="446" spans="4:13">
      <c r="D446">
        <v>7.3000000000000362</v>
      </c>
      <c r="E446">
        <v>5.0999999999999934E-3</v>
      </c>
      <c r="G446">
        <v>7.3000000000000362</v>
      </c>
      <c r="H446">
        <v>9.9999999999995925E-5</v>
      </c>
      <c r="J446">
        <v>7.8</v>
      </c>
      <c r="K446">
        <v>9.9999999999995925E-5</v>
      </c>
      <c r="M446" s="66"/>
    </row>
    <row r="447" spans="4:13">
      <c r="D447">
        <v>7.3170000000000366</v>
      </c>
      <c r="E447">
        <v>6.3E-3</v>
      </c>
      <c r="G447">
        <v>7.3170000000000366</v>
      </c>
      <c r="H447">
        <v>1.9999999999999879E-4</v>
      </c>
      <c r="J447">
        <v>7.8166666666666664</v>
      </c>
      <c r="K447">
        <v>9.9999999999995925E-5</v>
      </c>
      <c r="M447" s="66"/>
    </row>
    <row r="448" spans="4:13">
      <c r="D448">
        <v>7.3330000000000366</v>
      </c>
      <c r="E448">
        <v>7.299999999999994E-3</v>
      </c>
      <c r="G448">
        <v>7.3330000000000366</v>
      </c>
      <c r="H448">
        <v>9.9999999999995925E-5</v>
      </c>
      <c r="J448">
        <v>7.833333333333333</v>
      </c>
      <c r="K448">
        <v>9.9999999999995925E-5</v>
      </c>
      <c r="M448" s="66"/>
    </row>
    <row r="449" spans="4:13">
      <c r="D449">
        <v>7.3500000000000369</v>
      </c>
      <c r="E449">
        <v>8.6999999999999994E-3</v>
      </c>
      <c r="G449">
        <v>7.3500000000000369</v>
      </c>
      <c r="H449">
        <v>1.9999999999999879E-4</v>
      </c>
      <c r="J449">
        <v>7.85</v>
      </c>
      <c r="K449">
        <v>9.9999999999995925E-5</v>
      </c>
      <c r="M449" s="66"/>
    </row>
    <row r="450" spans="4:13">
      <c r="D450">
        <v>7.3670000000000373</v>
      </c>
      <c r="E450">
        <v>9.5999999999999974E-3</v>
      </c>
      <c r="G450">
        <v>7.3670000000000373</v>
      </c>
      <c r="H450">
        <v>9.9999999999995925E-5</v>
      </c>
      <c r="J450">
        <v>7.8666666666666663</v>
      </c>
      <c r="K450">
        <v>9.9999999999995925E-5</v>
      </c>
      <c r="M450" s="66"/>
    </row>
    <row r="451" spans="4:13">
      <c r="D451">
        <v>7.3830000000000373</v>
      </c>
      <c r="E451">
        <v>1.09E-2</v>
      </c>
      <c r="G451">
        <v>7.3830000000000373</v>
      </c>
      <c r="H451">
        <v>1.9999999999999879E-4</v>
      </c>
      <c r="J451">
        <v>7.8833333333333337</v>
      </c>
      <c r="K451">
        <v>9.9999999999995925E-5</v>
      </c>
      <c r="M451" s="66"/>
    </row>
    <row r="452" spans="4:13">
      <c r="D452">
        <v>7.4000000000000377</v>
      </c>
      <c r="E452">
        <v>1.1999999999999997E-2</v>
      </c>
      <c r="G452">
        <v>7.4000000000000377</v>
      </c>
      <c r="H452">
        <v>1.9999999999999879E-4</v>
      </c>
      <c r="J452">
        <v>7.9</v>
      </c>
      <c r="K452">
        <v>9.9999999999995925E-5</v>
      </c>
      <c r="M452" s="66"/>
    </row>
    <row r="453" spans="4:13">
      <c r="D453">
        <v>7.417000000000038</v>
      </c>
      <c r="E453">
        <v>1.3199999999999996E-2</v>
      </c>
      <c r="G453">
        <v>7.417000000000038</v>
      </c>
      <c r="H453">
        <v>1.9999999999999879E-4</v>
      </c>
      <c r="J453">
        <v>7.916666666666667</v>
      </c>
      <c r="K453">
        <v>9.9999999999995925E-5</v>
      </c>
      <c r="M453" s="66"/>
    </row>
    <row r="454" spans="4:13">
      <c r="D454">
        <v>7.433000000000038</v>
      </c>
      <c r="E454">
        <v>1.4399999999999996E-2</v>
      </c>
      <c r="G454">
        <v>7.433000000000038</v>
      </c>
      <c r="H454">
        <v>1.9999999999999879E-4</v>
      </c>
      <c r="J454">
        <v>7.9333333333333336</v>
      </c>
      <c r="K454">
        <v>9.9999999999995925E-5</v>
      </c>
      <c r="M454" s="66"/>
    </row>
    <row r="455" spans="4:13">
      <c r="D455">
        <v>7.4500000000000384</v>
      </c>
      <c r="E455">
        <v>1.55E-2</v>
      </c>
      <c r="G455">
        <v>7.4500000000000384</v>
      </c>
      <c r="H455">
        <v>1.9999999999999879E-4</v>
      </c>
      <c r="J455">
        <v>7.95</v>
      </c>
      <c r="K455">
        <v>9.9999999999995925E-5</v>
      </c>
      <c r="M455" s="66"/>
    </row>
    <row r="456" spans="4:13">
      <c r="D456">
        <v>7.4670000000000387</v>
      </c>
      <c r="E456">
        <v>1.67E-2</v>
      </c>
      <c r="G456">
        <v>7.4670000000000387</v>
      </c>
      <c r="H456">
        <v>1.9999999999999879E-4</v>
      </c>
      <c r="J456">
        <v>7.9666666666666668</v>
      </c>
      <c r="K456">
        <v>9.9999999999995925E-5</v>
      </c>
      <c r="M456" s="66"/>
    </row>
    <row r="457" spans="4:13">
      <c r="D457">
        <v>7.4830000000000387</v>
      </c>
      <c r="E457">
        <v>1.7899999999999999E-2</v>
      </c>
      <c r="G457">
        <v>7.4830000000000387</v>
      </c>
      <c r="H457">
        <v>9.9999999999995925E-5</v>
      </c>
      <c r="J457">
        <v>7.9833333333333334</v>
      </c>
      <c r="K457">
        <v>9.9999999999995925E-5</v>
      </c>
      <c r="M457" s="66"/>
    </row>
    <row r="458" spans="4:13">
      <c r="D458">
        <v>7.5000000000000391</v>
      </c>
      <c r="E458">
        <v>1.9199999999999995E-2</v>
      </c>
      <c r="G458">
        <v>7.5000000000000391</v>
      </c>
      <c r="H458">
        <v>9.9999999999995925E-5</v>
      </c>
      <c r="J458">
        <v>8</v>
      </c>
      <c r="K458">
        <v>9.9999999999995925E-5</v>
      </c>
      <c r="M458" s="66"/>
    </row>
    <row r="459" spans="4:13">
      <c r="D459">
        <v>7.5170000000000394</v>
      </c>
      <c r="E459">
        <v>2.0400000000000001E-2</v>
      </c>
      <c r="G459">
        <v>7.5170000000000394</v>
      </c>
      <c r="H459">
        <v>9.9999999999995925E-5</v>
      </c>
      <c r="J459">
        <v>8.0166666666666675</v>
      </c>
      <c r="K459">
        <v>9.9999999999995925E-5</v>
      </c>
      <c r="M459" s="66"/>
    </row>
    <row r="460" spans="4:13">
      <c r="D460">
        <v>7.5330000000000394</v>
      </c>
      <c r="E460">
        <v>2.1599999999999994E-2</v>
      </c>
      <c r="G460">
        <v>7.5330000000000394</v>
      </c>
      <c r="H460">
        <v>9.9999999999995925E-5</v>
      </c>
      <c r="J460">
        <v>8.0333333333333332</v>
      </c>
      <c r="K460">
        <v>9.9999999999995925E-5</v>
      </c>
      <c r="M460" s="66"/>
    </row>
    <row r="461" spans="4:13">
      <c r="D461">
        <v>7.5500000000000398</v>
      </c>
      <c r="E461">
        <v>2.2699999999999998E-2</v>
      </c>
      <c r="G461">
        <v>7.5500000000000398</v>
      </c>
      <c r="H461">
        <v>1.9999999999999879E-4</v>
      </c>
      <c r="J461">
        <v>8.0500000000000007</v>
      </c>
      <c r="K461">
        <v>9.9999999999995925E-5</v>
      </c>
      <c r="M461" s="66"/>
    </row>
    <row r="462" spans="4:13">
      <c r="D462">
        <v>7.5670000000000401</v>
      </c>
      <c r="E462">
        <v>2.3899999999999991E-2</v>
      </c>
      <c r="G462">
        <v>7.5670000000000401</v>
      </c>
      <c r="H462">
        <v>1.9999999999999879E-4</v>
      </c>
      <c r="J462">
        <v>8.0666666666666664</v>
      </c>
      <c r="K462">
        <v>9.9999999999995925E-5</v>
      </c>
      <c r="M462" s="66"/>
    </row>
    <row r="463" spans="4:13">
      <c r="D463">
        <v>7.5830000000000402</v>
      </c>
      <c r="E463">
        <v>2.5099999999999997E-2</v>
      </c>
      <c r="G463">
        <v>7.5830000000000402</v>
      </c>
      <c r="H463">
        <v>1.9999999999999879E-4</v>
      </c>
      <c r="J463">
        <v>8.0833333333333339</v>
      </c>
      <c r="K463">
        <v>9.9999999999995925E-5</v>
      </c>
      <c r="M463" s="66"/>
    </row>
    <row r="464" spans="4:13">
      <c r="D464">
        <v>7.6000000000000405</v>
      </c>
      <c r="E464">
        <v>2.6200000000000001E-2</v>
      </c>
      <c r="G464">
        <v>7.6000000000000405</v>
      </c>
      <c r="H464">
        <v>1.9999999999999879E-4</v>
      </c>
      <c r="J464">
        <v>8.1</v>
      </c>
      <c r="K464">
        <v>9.9999999999995925E-5</v>
      </c>
      <c r="M464" s="66"/>
    </row>
    <row r="465" spans="4:13">
      <c r="D465">
        <v>7.6170000000000408</v>
      </c>
      <c r="E465">
        <v>2.7499999999999997E-2</v>
      </c>
      <c r="G465">
        <v>7.6170000000000408</v>
      </c>
      <c r="H465">
        <v>1.9999999999999879E-4</v>
      </c>
      <c r="J465">
        <v>8.1166666666666671</v>
      </c>
      <c r="K465">
        <v>9.9999999999995925E-5</v>
      </c>
      <c r="M465" s="66"/>
    </row>
    <row r="466" spans="4:13">
      <c r="D466">
        <v>7.6330000000000409</v>
      </c>
      <c r="E466">
        <v>2.8700000000000003E-2</v>
      </c>
      <c r="G466">
        <v>7.6330000000000409</v>
      </c>
      <c r="H466">
        <v>1.9999999999999879E-4</v>
      </c>
      <c r="J466">
        <v>8.1333333333333329</v>
      </c>
      <c r="K466">
        <v>9.9999999999995925E-5</v>
      </c>
      <c r="M466" s="66"/>
    </row>
    <row r="467" spans="4:13">
      <c r="D467">
        <v>7.6500000000000412</v>
      </c>
      <c r="E467">
        <v>2.9799999999999993E-2</v>
      </c>
      <c r="G467">
        <v>7.6500000000000412</v>
      </c>
      <c r="H467">
        <v>1.9999999999999879E-4</v>
      </c>
      <c r="J467">
        <v>8.15</v>
      </c>
      <c r="K467">
        <v>9.9999999999995925E-5</v>
      </c>
      <c r="M467" s="66"/>
    </row>
    <row r="468" spans="4:13">
      <c r="D468">
        <v>7.6670000000000416</v>
      </c>
      <c r="E468">
        <v>3.1E-2</v>
      </c>
      <c r="G468">
        <v>7.6670000000000416</v>
      </c>
      <c r="H468">
        <v>1.9999999999999879E-4</v>
      </c>
      <c r="J468">
        <v>8.1666666666666661</v>
      </c>
      <c r="K468">
        <v>9.9999999999995925E-5</v>
      </c>
      <c r="M468" s="66"/>
    </row>
    <row r="469" spans="4:13">
      <c r="D469">
        <v>7.6830000000000416</v>
      </c>
      <c r="E469">
        <v>3.2100000000000004E-2</v>
      </c>
      <c r="G469">
        <v>7.6830000000000416</v>
      </c>
      <c r="H469">
        <v>1.9999999999999879E-4</v>
      </c>
      <c r="J469">
        <v>8.1833333333333336</v>
      </c>
      <c r="K469">
        <v>9.9999999999995925E-5</v>
      </c>
      <c r="M469" s="66"/>
    </row>
    <row r="470" spans="4:13">
      <c r="D470">
        <v>7.7000000000000419</v>
      </c>
      <c r="E470">
        <v>3.3299999999999996E-2</v>
      </c>
      <c r="G470">
        <v>7.7000000000000419</v>
      </c>
      <c r="H470">
        <v>1.9999999999999879E-4</v>
      </c>
      <c r="J470">
        <v>8.1999999999999993</v>
      </c>
      <c r="K470">
        <v>9.9999999999995925E-5</v>
      </c>
      <c r="M470" s="66"/>
    </row>
    <row r="471" spans="4:13">
      <c r="D471">
        <v>7.7170000000000423</v>
      </c>
      <c r="E471">
        <v>3.44E-2</v>
      </c>
      <c r="G471">
        <v>7.7170000000000423</v>
      </c>
      <c r="H471">
        <v>9.9999999999995925E-5</v>
      </c>
      <c r="J471">
        <v>8.2166666666666668</v>
      </c>
      <c r="K471">
        <v>9.9999999999995925E-5</v>
      </c>
      <c r="M471" s="66"/>
    </row>
    <row r="472" spans="4:13">
      <c r="D472">
        <v>7.7330000000000423</v>
      </c>
      <c r="E472">
        <v>3.549999999999999E-2</v>
      </c>
      <c r="G472">
        <v>7.7330000000000423</v>
      </c>
      <c r="H472">
        <v>9.9999999999995925E-5</v>
      </c>
      <c r="J472">
        <v>8.2333333333333325</v>
      </c>
      <c r="K472">
        <v>9.9999999999995925E-5</v>
      </c>
      <c r="M472" s="66"/>
    </row>
    <row r="473" spans="4:13">
      <c r="D473">
        <v>7.7500000000000426</v>
      </c>
      <c r="E473">
        <v>3.6900000000000002E-2</v>
      </c>
      <c r="G473">
        <v>7.7500000000000426</v>
      </c>
      <c r="H473">
        <v>1.9999999999999879E-4</v>
      </c>
      <c r="J473">
        <v>8.25</v>
      </c>
      <c r="K473">
        <v>9.9999999999995925E-5</v>
      </c>
      <c r="M473" s="66"/>
    </row>
    <row r="474" spans="4:13">
      <c r="D474">
        <v>7.767000000000043</v>
      </c>
      <c r="E474">
        <v>3.78E-2</v>
      </c>
      <c r="G474">
        <v>7.767000000000043</v>
      </c>
      <c r="H474">
        <v>9.9999999999995925E-5</v>
      </c>
      <c r="J474">
        <v>8.2666666666666675</v>
      </c>
      <c r="K474">
        <v>9.9999999999995925E-5</v>
      </c>
      <c r="M474" s="66"/>
    </row>
    <row r="475" spans="4:13">
      <c r="D475">
        <v>7.783000000000043</v>
      </c>
      <c r="E475">
        <v>3.9099999999999996E-2</v>
      </c>
      <c r="G475">
        <v>7.783000000000043</v>
      </c>
      <c r="H475">
        <v>9.9999999999995925E-5</v>
      </c>
      <c r="J475">
        <v>8.2833333333333332</v>
      </c>
      <c r="K475">
        <v>9.9999999999995925E-5</v>
      </c>
      <c r="M475" s="66"/>
    </row>
    <row r="476" spans="4:13">
      <c r="D476">
        <v>7.8000000000000433</v>
      </c>
      <c r="E476">
        <v>4.0300000000000002E-2</v>
      </c>
      <c r="G476">
        <v>7.8000000000000433</v>
      </c>
      <c r="H476">
        <v>1.9999999999999879E-4</v>
      </c>
      <c r="J476">
        <v>8.3000000000000007</v>
      </c>
      <c r="K476">
        <v>9.9999999999995925E-5</v>
      </c>
      <c r="M476" s="66"/>
    </row>
    <row r="477" spans="4:13">
      <c r="D477">
        <v>7.8170000000000437</v>
      </c>
      <c r="E477">
        <v>4.1399999999999992E-2</v>
      </c>
      <c r="G477">
        <v>7.8170000000000437</v>
      </c>
      <c r="H477">
        <v>1.9999999999999879E-4</v>
      </c>
      <c r="J477">
        <v>8.3166666666666664</v>
      </c>
      <c r="K477">
        <v>9.9999999999995925E-5</v>
      </c>
      <c r="M477" s="66"/>
    </row>
    <row r="478" spans="4:13">
      <c r="D478">
        <v>7.8330000000000437</v>
      </c>
      <c r="E478">
        <v>4.2599999999999999E-2</v>
      </c>
      <c r="G478">
        <v>7.8330000000000437</v>
      </c>
      <c r="H478">
        <v>1.9999999999999879E-4</v>
      </c>
      <c r="J478">
        <v>8.3333333333333339</v>
      </c>
      <c r="K478">
        <v>9.9999999999995925E-5</v>
      </c>
      <c r="M478" s="66"/>
    </row>
    <row r="479" spans="4:13">
      <c r="D479">
        <v>7.8500000000000441</v>
      </c>
      <c r="E479">
        <v>4.3799999999999992E-2</v>
      </c>
      <c r="G479">
        <v>7.8500000000000441</v>
      </c>
      <c r="H479">
        <v>9.9999999999995925E-5</v>
      </c>
      <c r="J479">
        <v>8.35</v>
      </c>
      <c r="K479">
        <v>9.9999999999995925E-5</v>
      </c>
      <c r="M479" s="66"/>
    </row>
    <row r="480" spans="4:13">
      <c r="D480">
        <v>7.8670000000000444</v>
      </c>
      <c r="E480">
        <v>4.4899999999999995E-2</v>
      </c>
      <c r="G480">
        <v>7.8670000000000444</v>
      </c>
      <c r="H480">
        <v>1.9999999999999879E-4</v>
      </c>
      <c r="J480">
        <v>8.3666666666666671</v>
      </c>
      <c r="K480">
        <v>9.9999999999995925E-5</v>
      </c>
      <c r="M480" s="66"/>
    </row>
    <row r="481" spans="4:13">
      <c r="D481">
        <v>7.8830000000000444</v>
      </c>
      <c r="E481">
        <v>4.5999999999999999E-2</v>
      </c>
      <c r="G481">
        <v>7.8830000000000444</v>
      </c>
      <c r="H481">
        <v>1.9999999999999879E-4</v>
      </c>
      <c r="J481">
        <v>8.3833333333333329</v>
      </c>
      <c r="K481">
        <v>9.9999999999995925E-5</v>
      </c>
      <c r="M481" s="66"/>
    </row>
    <row r="482" spans="4:13">
      <c r="D482">
        <v>7.9000000000000448</v>
      </c>
      <c r="E482">
        <v>4.7100000000000003E-2</v>
      </c>
      <c r="G482">
        <v>7.9000000000000448</v>
      </c>
      <c r="H482">
        <v>1.9999999999999879E-4</v>
      </c>
      <c r="J482">
        <v>8.4</v>
      </c>
      <c r="K482">
        <v>9.9999999999995925E-5</v>
      </c>
      <c r="M482" s="66"/>
    </row>
    <row r="483" spans="4:13">
      <c r="D483">
        <v>7.9170000000000451</v>
      </c>
      <c r="E483">
        <v>4.8299999999999996E-2</v>
      </c>
      <c r="G483">
        <v>7.9170000000000451</v>
      </c>
      <c r="H483">
        <v>9.9999999999995925E-5</v>
      </c>
      <c r="J483">
        <v>8.4166666666666661</v>
      </c>
      <c r="K483">
        <v>9.9999999999995925E-5</v>
      </c>
      <c r="M483" s="66"/>
    </row>
    <row r="484" spans="4:13">
      <c r="D484">
        <v>7.9330000000000451</v>
      </c>
      <c r="E484">
        <v>4.9599999999999991E-2</v>
      </c>
      <c r="G484">
        <v>7.9330000000000451</v>
      </c>
      <c r="H484">
        <v>1.9999999999999879E-4</v>
      </c>
      <c r="J484">
        <v>8.4333333333333336</v>
      </c>
      <c r="K484">
        <v>9.9999999999995925E-5</v>
      </c>
      <c r="M484" s="66"/>
    </row>
    <row r="485" spans="4:13">
      <c r="D485">
        <v>7.9500000000000455</v>
      </c>
      <c r="E485">
        <v>5.0500000000000003E-2</v>
      </c>
      <c r="G485">
        <v>7.9500000000000455</v>
      </c>
      <c r="H485">
        <v>9.9999999999995925E-5</v>
      </c>
      <c r="J485">
        <v>8.4499999999999993</v>
      </c>
      <c r="K485">
        <v>9.9999999999995925E-5</v>
      </c>
      <c r="M485" s="66"/>
    </row>
    <row r="486" spans="4:13">
      <c r="D486">
        <v>7.9670000000000458</v>
      </c>
      <c r="E486">
        <v>5.1900000000000002E-2</v>
      </c>
      <c r="G486">
        <v>7.9670000000000458</v>
      </c>
      <c r="H486">
        <v>9.9999999999995925E-5</v>
      </c>
      <c r="J486">
        <v>8.4666666666666668</v>
      </c>
      <c r="K486">
        <v>9.9999999999995925E-5</v>
      </c>
      <c r="M486" s="66"/>
    </row>
    <row r="487" spans="4:13">
      <c r="D487">
        <v>7.9830000000000458</v>
      </c>
      <c r="E487">
        <v>5.28E-2</v>
      </c>
      <c r="G487">
        <v>7.9830000000000458</v>
      </c>
      <c r="H487">
        <v>1.9999999999999879E-4</v>
      </c>
      <c r="J487">
        <v>8.4833333333333325</v>
      </c>
      <c r="K487">
        <v>9.9999999999995925E-5</v>
      </c>
      <c r="M487" s="66"/>
    </row>
    <row r="488" spans="4:13">
      <c r="D488">
        <v>8.0000000000000462</v>
      </c>
      <c r="E488">
        <v>5.4099999999999995E-2</v>
      </c>
      <c r="G488">
        <v>8.0000000000000462</v>
      </c>
      <c r="H488">
        <v>9.9999999999995925E-5</v>
      </c>
      <c r="J488">
        <v>8.5</v>
      </c>
      <c r="K488">
        <v>9.9999999999995925E-5</v>
      </c>
      <c r="M488" s="66"/>
    </row>
    <row r="489" spans="4:13">
      <c r="D489">
        <v>8.0170000000000456</v>
      </c>
      <c r="E489">
        <v>5.5199999999999999E-2</v>
      </c>
      <c r="G489">
        <v>8.0170000000000456</v>
      </c>
      <c r="H489">
        <v>1.9999999999999879E-4</v>
      </c>
      <c r="J489">
        <v>8.5166666666666675</v>
      </c>
      <c r="K489">
        <v>9.9999999999995925E-5</v>
      </c>
      <c r="M489" s="66"/>
    </row>
    <row r="490" spans="4:13">
      <c r="D490">
        <v>8.0330000000000457</v>
      </c>
      <c r="E490">
        <v>5.6300000000000003E-2</v>
      </c>
      <c r="G490">
        <v>8.0330000000000457</v>
      </c>
      <c r="H490">
        <v>9.9999999999995925E-5</v>
      </c>
      <c r="J490">
        <v>8.5333333333333332</v>
      </c>
      <c r="K490">
        <v>9.9999999999995925E-5</v>
      </c>
      <c r="M490" s="66"/>
    </row>
    <row r="491" spans="4:13">
      <c r="D491">
        <v>8.0500000000000451</v>
      </c>
      <c r="E491">
        <v>5.7499999999999996E-2</v>
      </c>
      <c r="G491">
        <v>8.0500000000000451</v>
      </c>
      <c r="H491">
        <v>9.9999999999995925E-5</v>
      </c>
      <c r="J491">
        <v>8.5500000000000007</v>
      </c>
      <c r="K491">
        <v>9.9999999999995925E-5</v>
      </c>
      <c r="M491" s="66"/>
    </row>
    <row r="492" spans="4:13">
      <c r="D492">
        <v>8.0670000000000446</v>
      </c>
      <c r="E492">
        <v>5.8599999999999999E-2</v>
      </c>
      <c r="G492">
        <v>8.0670000000000446</v>
      </c>
      <c r="H492">
        <v>9.9999999999995925E-5</v>
      </c>
      <c r="J492">
        <v>8.5666666666666664</v>
      </c>
      <c r="K492">
        <v>9.9999999999995925E-5</v>
      </c>
      <c r="M492" s="66"/>
    </row>
    <row r="493" spans="4:13">
      <c r="D493">
        <v>8.0830000000000446</v>
      </c>
      <c r="E493">
        <v>5.9700000000000003E-2</v>
      </c>
      <c r="G493">
        <v>8.0830000000000446</v>
      </c>
      <c r="H493">
        <v>1.9999999999999879E-4</v>
      </c>
      <c r="J493">
        <v>8.5833333333333339</v>
      </c>
      <c r="K493">
        <v>9.9999999999995925E-5</v>
      </c>
      <c r="M493" s="66"/>
    </row>
    <row r="494" spans="4:13">
      <c r="D494">
        <v>8.1000000000000441</v>
      </c>
      <c r="E494">
        <v>6.0799999999999993E-2</v>
      </c>
      <c r="G494">
        <v>8.1000000000000441</v>
      </c>
      <c r="H494">
        <v>9.9999999999995925E-5</v>
      </c>
      <c r="J494">
        <v>8.6</v>
      </c>
      <c r="K494">
        <v>9.9999999999995925E-5</v>
      </c>
      <c r="M494" s="66"/>
    </row>
    <row r="495" spans="4:13">
      <c r="D495">
        <v>8.1170000000000435</v>
      </c>
      <c r="E495">
        <v>6.1899999999999997E-2</v>
      </c>
      <c r="G495">
        <v>8.1170000000000435</v>
      </c>
      <c r="H495">
        <v>1.9999999999999879E-4</v>
      </c>
      <c r="J495">
        <v>8.6166666666666671</v>
      </c>
      <c r="K495">
        <v>9.9999999999995925E-5</v>
      </c>
      <c r="M495" s="66"/>
    </row>
    <row r="496" spans="4:13">
      <c r="D496">
        <v>8.1330000000000435</v>
      </c>
      <c r="E496">
        <v>6.3E-2</v>
      </c>
      <c r="G496">
        <v>8.1330000000000435</v>
      </c>
      <c r="H496">
        <v>1.9999999999999879E-4</v>
      </c>
      <c r="J496">
        <v>8.6333333333333329</v>
      </c>
      <c r="K496">
        <v>9.9999999999995925E-5</v>
      </c>
      <c r="M496" s="66"/>
    </row>
    <row r="497" spans="4:13">
      <c r="D497">
        <v>8.150000000000043</v>
      </c>
      <c r="E497">
        <v>6.409999999999999E-2</v>
      </c>
      <c r="G497">
        <v>8.150000000000043</v>
      </c>
      <c r="H497">
        <v>1.9999999999999879E-4</v>
      </c>
      <c r="J497">
        <v>8.65</v>
      </c>
      <c r="K497">
        <v>9.9999999999995925E-5</v>
      </c>
      <c r="M497" s="66"/>
    </row>
    <row r="498" spans="4:13">
      <c r="D498">
        <v>8.1670000000000424</v>
      </c>
      <c r="E498">
        <v>6.5199999999999994E-2</v>
      </c>
      <c r="G498">
        <v>8.1670000000000424</v>
      </c>
      <c r="H498">
        <v>9.9999999999995925E-5</v>
      </c>
      <c r="J498">
        <v>8.6666666666666661</v>
      </c>
      <c r="K498">
        <v>9.9999999999995925E-5</v>
      </c>
      <c r="M498" s="66"/>
    </row>
    <row r="499" spans="4:13">
      <c r="D499">
        <v>8.1830000000000425</v>
      </c>
      <c r="E499">
        <v>6.6400000000000001E-2</v>
      </c>
      <c r="G499">
        <v>8.1830000000000425</v>
      </c>
      <c r="H499">
        <v>9.9999999999995925E-5</v>
      </c>
      <c r="J499">
        <v>8.6833333333333336</v>
      </c>
      <c r="K499">
        <v>9.9999999999995925E-5</v>
      </c>
      <c r="M499" s="66"/>
    </row>
    <row r="500" spans="4:13">
      <c r="D500">
        <v>8.2000000000000419</v>
      </c>
      <c r="E500">
        <v>6.7599999999999993E-2</v>
      </c>
      <c r="G500">
        <v>8.2000000000000419</v>
      </c>
      <c r="H500">
        <v>1.9999999999999879E-4</v>
      </c>
      <c r="J500">
        <v>8.6999999999999993</v>
      </c>
      <c r="K500">
        <v>9.9999999999995925E-5</v>
      </c>
      <c r="M500" s="66"/>
    </row>
    <row r="501" spans="4:13">
      <c r="D501">
        <v>8.2170000000000414</v>
      </c>
      <c r="E501">
        <v>6.8599999999999994E-2</v>
      </c>
      <c r="G501">
        <v>8.2170000000000414</v>
      </c>
      <c r="H501">
        <v>9.9999999999995925E-5</v>
      </c>
      <c r="J501">
        <v>8.7166666666666668</v>
      </c>
      <c r="K501">
        <v>9.9999999999995925E-5</v>
      </c>
      <c r="M501" s="66"/>
    </row>
    <row r="502" spans="4:13">
      <c r="D502">
        <v>8.2330000000000414</v>
      </c>
      <c r="E502">
        <v>6.9599999999999995E-2</v>
      </c>
      <c r="G502">
        <v>8.2330000000000414</v>
      </c>
      <c r="H502">
        <v>1.9999999999999879E-4</v>
      </c>
      <c r="J502">
        <v>8.7333333333333325</v>
      </c>
      <c r="K502">
        <v>9.9999999999995925E-5</v>
      </c>
      <c r="M502" s="66"/>
    </row>
    <row r="503" spans="4:13">
      <c r="D503">
        <v>8.2500000000000409</v>
      </c>
      <c r="E503">
        <v>7.0800000000000002E-2</v>
      </c>
      <c r="G503">
        <v>8.2500000000000409</v>
      </c>
      <c r="H503">
        <v>1.9999999999999879E-4</v>
      </c>
      <c r="J503">
        <v>8.75</v>
      </c>
      <c r="K503">
        <v>9.9999999999995925E-5</v>
      </c>
      <c r="M503" s="66"/>
    </row>
    <row r="504" spans="4:13">
      <c r="D504">
        <v>8.2670000000000403</v>
      </c>
      <c r="E504">
        <v>7.1899999999999992E-2</v>
      </c>
      <c r="G504">
        <v>8.2670000000000403</v>
      </c>
      <c r="H504">
        <v>1.9999999999999879E-4</v>
      </c>
      <c r="J504">
        <v>8.7666666666666675</v>
      </c>
      <c r="K504">
        <v>9.9999999999995925E-5</v>
      </c>
      <c r="M504" s="66"/>
    </row>
    <row r="505" spans="4:13">
      <c r="D505">
        <v>8.2830000000000403</v>
      </c>
      <c r="E505">
        <v>7.2999999999999995E-2</v>
      </c>
      <c r="G505">
        <v>8.2830000000000403</v>
      </c>
      <c r="H505">
        <v>1.9999999999999879E-4</v>
      </c>
      <c r="J505">
        <v>8.7833333333333332</v>
      </c>
      <c r="K505">
        <v>9.9999999999995925E-5</v>
      </c>
      <c r="M505" s="66"/>
    </row>
    <row r="506" spans="4:13">
      <c r="D506">
        <v>8.3000000000000398</v>
      </c>
      <c r="E506">
        <v>7.4099999999999999E-2</v>
      </c>
      <c r="G506">
        <v>8.3000000000000398</v>
      </c>
      <c r="H506">
        <v>9.9999999999995925E-5</v>
      </c>
      <c r="J506">
        <v>8.8000000000000007</v>
      </c>
      <c r="K506">
        <v>9.9999999999995925E-5</v>
      </c>
      <c r="M506" s="66"/>
    </row>
    <row r="507" spans="4:13">
      <c r="D507">
        <v>8.3170000000000393</v>
      </c>
      <c r="E507">
        <v>7.5200000000000003E-2</v>
      </c>
      <c r="G507">
        <v>8.3170000000000393</v>
      </c>
      <c r="H507">
        <v>1.9999999999999879E-4</v>
      </c>
      <c r="J507">
        <v>8.8166666666666664</v>
      </c>
      <c r="K507">
        <v>9.9999999999995925E-5</v>
      </c>
      <c r="M507" s="66"/>
    </row>
    <row r="508" spans="4:13">
      <c r="D508">
        <v>8.3330000000000393</v>
      </c>
      <c r="E508">
        <v>7.6299999999999993E-2</v>
      </c>
      <c r="G508">
        <v>8.3330000000000393</v>
      </c>
      <c r="H508">
        <v>1.9999999999999879E-4</v>
      </c>
      <c r="J508">
        <v>8.8333333333333339</v>
      </c>
      <c r="K508">
        <v>9.9999999999995925E-5</v>
      </c>
      <c r="M508" s="66"/>
    </row>
    <row r="509" spans="4:13">
      <c r="D509">
        <v>8.3500000000000387</v>
      </c>
      <c r="E509">
        <v>7.7299999999999994E-2</v>
      </c>
      <c r="G509">
        <v>8.3500000000000387</v>
      </c>
      <c r="H509">
        <v>1.9999999999999879E-4</v>
      </c>
      <c r="J509">
        <v>8.85</v>
      </c>
      <c r="K509">
        <v>9.9999999999995925E-5</v>
      </c>
      <c r="M509" s="66"/>
    </row>
    <row r="510" spans="4:13">
      <c r="D510">
        <v>8.3670000000000382</v>
      </c>
      <c r="E510">
        <v>7.85E-2</v>
      </c>
      <c r="G510">
        <v>8.3670000000000382</v>
      </c>
      <c r="H510">
        <v>1.9999999999999879E-4</v>
      </c>
      <c r="J510">
        <v>8.8666666666666671</v>
      </c>
      <c r="K510">
        <v>9.9999999999995925E-5</v>
      </c>
      <c r="M510" s="66"/>
    </row>
    <row r="511" spans="4:13">
      <c r="D511">
        <v>8.3830000000000382</v>
      </c>
      <c r="E511">
        <v>7.9500000000000001E-2</v>
      </c>
      <c r="G511">
        <v>8.3830000000000382</v>
      </c>
      <c r="H511">
        <v>1.9999999999999879E-4</v>
      </c>
      <c r="J511">
        <v>8.8833333333333329</v>
      </c>
      <c r="K511">
        <v>9.9999999999995925E-5</v>
      </c>
      <c r="M511" s="66"/>
    </row>
    <row r="512" spans="4:13">
      <c r="D512">
        <v>8.4000000000000377</v>
      </c>
      <c r="E512">
        <v>8.0699999999999994E-2</v>
      </c>
      <c r="G512">
        <v>8.4000000000000377</v>
      </c>
      <c r="H512">
        <v>9.9999999999995925E-5</v>
      </c>
      <c r="J512">
        <v>8.9</v>
      </c>
      <c r="K512">
        <v>9.9999999999995925E-5</v>
      </c>
      <c r="M512" s="66"/>
    </row>
    <row r="513" spans="4:13">
      <c r="D513">
        <v>8.4170000000000371</v>
      </c>
      <c r="E513">
        <v>8.1700000000000009E-2</v>
      </c>
      <c r="G513">
        <v>8.4170000000000371</v>
      </c>
      <c r="H513">
        <v>1.9999999999999879E-4</v>
      </c>
      <c r="J513">
        <v>8.9166666666666661</v>
      </c>
      <c r="K513">
        <v>9.9999999999995925E-5</v>
      </c>
      <c r="M513" s="66"/>
    </row>
    <row r="514" spans="4:13">
      <c r="D514">
        <v>8.4330000000000371</v>
      </c>
      <c r="E514">
        <v>8.2799999999999999E-2</v>
      </c>
      <c r="G514">
        <v>8.4330000000000371</v>
      </c>
      <c r="H514">
        <v>9.9999999999995925E-5</v>
      </c>
      <c r="J514">
        <v>8.9333333333333336</v>
      </c>
      <c r="K514">
        <v>9.9999999999995925E-5</v>
      </c>
      <c r="M514" s="66"/>
    </row>
    <row r="515" spans="4:13">
      <c r="D515">
        <v>8.4500000000000366</v>
      </c>
      <c r="E515">
        <v>8.3899999999999988E-2</v>
      </c>
      <c r="G515">
        <v>8.4500000000000366</v>
      </c>
      <c r="H515">
        <v>1.9999999999999879E-4</v>
      </c>
      <c r="J515">
        <v>8.9499999999999993</v>
      </c>
      <c r="K515">
        <v>9.9999999999995925E-5</v>
      </c>
      <c r="M515" s="66"/>
    </row>
    <row r="516" spans="4:13">
      <c r="D516">
        <v>8.4670000000000361</v>
      </c>
      <c r="E516">
        <v>8.5000000000000006E-2</v>
      </c>
      <c r="G516">
        <v>8.4670000000000361</v>
      </c>
      <c r="H516">
        <v>9.9999999999995925E-5</v>
      </c>
      <c r="J516">
        <v>8.9666666666666668</v>
      </c>
      <c r="K516">
        <v>9.9999999999995925E-5</v>
      </c>
      <c r="M516" s="66"/>
    </row>
    <row r="517" spans="4:13">
      <c r="D517">
        <v>8.4830000000000361</v>
      </c>
      <c r="E517">
        <v>8.6000000000000007E-2</v>
      </c>
      <c r="G517">
        <v>8.4830000000000361</v>
      </c>
      <c r="H517">
        <v>9.9999999999995925E-5</v>
      </c>
      <c r="J517">
        <v>8.9833333333333325</v>
      </c>
      <c r="K517">
        <v>9.9999999999995925E-5</v>
      </c>
      <c r="M517" s="66"/>
    </row>
    <row r="518" spans="4:13">
      <c r="D518">
        <v>8.5000000000000355</v>
      </c>
      <c r="E518">
        <v>8.7000000000000008E-2</v>
      </c>
      <c r="G518">
        <v>8.5000000000000355</v>
      </c>
      <c r="H518">
        <v>9.9999999999995925E-5</v>
      </c>
      <c r="J518">
        <v>9</v>
      </c>
      <c r="K518">
        <v>9.9999999999995925E-5</v>
      </c>
      <c r="M518" s="66"/>
    </row>
    <row r="519" spans="4:13">
      <c r="D519">
        <v>8.517000000000035</v>
      </c>
      <c r="E519">
        <v>8.8099999999999998E-2</v>
      </c>
      <c r="G519">
        <v>8.517000000000035</v>
      </c>
      <c r="H519">
        <v>9.9999999999995925E-5</v>
      </c>
      <c r="J519">
        <v>9.0166666666666675</v>
      </c>
      <c r="K519">
        <v>9.9999999999995925E-5</v>
      </c>
      <c r="M519" s="66"/>
    </row>
    <row r="520" spans="4:13">
      <c r="D520">
        <v>8.533000000000035</v>
      </c>
      <c r="E520">
        <v>8.9199999999999988E-2</v>
      </c>
      <c r="G520">
        <v>8.533000000000035</v>
      </c>
      <c r="H520">
        <v>9.9999999999995925E-5</v>
      </c>
      <c r="J520">
        <v>9.0333333333333332</v>
      </c>
      <c r="K520">
        <v>9.9999999999995925E-5</v>
      </c>
      <c r="M520" s="66"/>
    </row>
    <row r="521" spans="4:13">
      <c r="D521">
        <v>8.5500000000000345</v>
      </c>
      <c r="E521">
        <v>9.0300000000000005E-2</v>
      </c>
      <c r="G521">
        <v>8.5500000000000345</v>
      </c>
      <c r="H521">
        <v>1.9999999999999879E-4</v>
      </c>
      <c r="J521">
        <v>9.0500000000000007</v>
      </c>
      <c r="K521">
        <v>9.9999999999995925E-5</v>
      </c>
      <c r="M521" s="66"/>
    </row>
    <row r="522" spans="4:13">
      <c r="D522">
        <v>8.5670000000000339</v>
      </c>
      <c r="E522">
        <v>9.1300000000000006E-2</v>
      </c>
      <c r="G522">
        <v>8.5670000000000339</v>
      </c>
      <c r="H522">
        <v>1.9999999999999879E-4</v>
      </c>
      <c r="J522">
        <v>9.0666666666666664</v>
      </c>
      <c r="K522">
        <v>9.9999999999995925E-5</v>
      </c>
      <c r="M522" s="66"/>
    </row>
    <row r="523" spans="4:13">
      <c r="D523">
        <v>8.5830000000000339</v>
      </c>
      <c r="E523">
        <v>9.2399999999999996E-2</v>
      </c>
      <c r="G523">
        <v>8.5830000000000339</v>
      </c>
      <c r="H523">
        <v>1.9999999999999879E-4</v>
      </c>
      <c r="J523">
        <v>9.0833333333333339</v>
      </c>
      <c r="K523">
        <v>9.9999999999995925E-5</v>
      </c>
      <c r="M523" s="66"/>
    </row>
    <row r="524" spans="4:13">
      <c r="D524">
        <v>8.6000000000000334</v>
      </c>
      <c r="E524">
        <v>9.3499999999999986E-2</v>
      </c>
      <c r="G524">
        <v>8.6000000000000334</v>
      </c>
      <c r="H524">
        <v>9.9999999999995925E-5</v>
      </c>
      <c r="J524">
        <v>9.1</v>
      </c>
      <c r="K524">
        <v>9.9999999999995925E-5</v>
      </c>
      <c r="M524" s="66"/>
    </row>
    <row r="525" spans="4:13">
      <c r="G525">
        <v>8.6170000000000329</v>
      </c>
      <c r="H525">
        <v>9.9999999999995925E-5</v>
      </c>
      <c r="J525">
        <v>9.1166666666666671</v>
      </c>
      <c r="K525">
        <v>9.9999999999995925E-5</v>
      </c>
      <c r="M525" s="66"/>
    </row>
    <row r="526" spans="4:13">
      <c r="G526">
        <v>8.6330000000000329</v>
      </c>
      <c r="H526">
        <v>1.9999999999999879E-4</v>
      </c>
      <c r="J526">
        <v>9.1333333333333329</v>
      </c>
      <c r="K526">
        <v>9.9999999999995925E-5</v>
      </c>
      <c r="M526" s="66"/>
    </row>
    <row r="527" spans="4:13">
      <c r="G527">
        <v>8.6500000000000323</v>
      </c>
      <c r="H527">
        <v>9.9999999999995925E-5</v>
      </c>
      <c r="J527">
        <v>9.15</v>
      </c>
      <c r="K527">
        <v>9.9999999999995925E-5</v>
      </c>
      <c r="M527" s="66"/>
    </row>
    <row r="528" spans="4:13">
      <c r="G528">
        <v>8.6670000000000318</v>
      </c>
      <c r="H528">
        <v>1.9999999999999879E-4</v>
      </c>
      <c r="J528">
        <v>9.1666666666666661</v>
      </c>
      <c r="K528">
        <v>9.9999999999995925E-5</v>
      </c>
      <c r="M528" s="66"/>
    </row>
    <row r="529" spans="7:13">
      <c r="G529">
        <v>8.6830000000000318</v>
      </c>
      <c r="H529">
        <v>1.9999999999999879E-4</v>
      </c>
      <c r="J529">
        <v>9.1833333333333336</v>
      </c>
      <c r="K529">
        <v>9.9999999999995925E-5</v>
      </c>
      <c r="M529" s="66"/>
    </row>
    <row r="530" spans="7:13">
      <c r="G530">
        <v>8.7000000000000313</v>
      </c>
      <c r="H530">
        <v>9.9999999999995925E-5</v>
      </c>
      <c r="J530">
        <v>9.1999999999999993</v>
      </c>
      <c r="K530">
        <v>9.9999999999995925E-5</v>
      </c>
      <c r="M530" s="66"/>
    </row>
    <row r="531" spans="7:13">
      <c r="G531">
        <v>8.7170000000000307</v>
      </c>
      <c r="H531">
        <v>1.9999999999999879E-4</v>
      </c>
      <c r="J531">
        <v>9.2166666666666668</v>
      </c>
      <c r="K531">
        <v>9.9999999999995925E-5</v>
      </c>
      <c r="M531" s="66"/>
    </row>
    <row r="532" spans="7:13">
      <c r="G532">
        <v>8.7330000000000307</v>
      </c>
      <c r="H532">
        <v>9.9999999999995925E-5</v>
      </c>
      <c r="J532">
        <v>9.2333333333333325</v>
      </c>
      <c r="K532">
        <v>9.9999999999995925E-5</v>
      </c>
      <c r="M532" s="66"/>
    </row>
    <row r="533" spans="7:13">
      <c r="G533">
        <v>8.7500000000000302</v>
      </c>
      <c r="H533">
        <v>1.9999999999999879E-4</v>
      </c>
      <c r="J533">
        <v>9.25</v>
      </c>
      <c r="K533">
        <v>9.9999999999995925E-5</v>
      </c>
      <c r="M533" s="66"/>
    </row>
    <row r="534" spans="7:13">
      <c r="G534">
        <v>8.7670000000000297</v>
      </c>
      <c r="H534">
        <v>9.9999999999995925E-5</v>
      </c>
      <c r="J534">
        <v>9.2666666666666675</v>
      </c>
      <c r="K534">
        <v>9.9999999999995925E-5</v>
      </c>
      <c r="M534" s="66"/>
    </row>
    <row r="535" spans="7:13">
      <c r="G535">
        <v>8.7830000000000297</v>
      </c>
      <c r="H535">
        <v>9.9999999999995925E-5</v>
      </c>
      <c r="J535">
        <v>9.2833333333333332</v>
      </c>
      <c r="K535">
        <v>9.9999999999995925E-5</v>
      </c>
      <c r="M535" s="66"/>
    </row>
    <row r="536" spans="7:13">
      <c r="G536">
        <v>8.8000000000000291</v>
      </c>
      <c r="H536">
        <v>1.9999999999999879E-4</v>
      </c>
      <c r="J536">
        <v>9.3000000000000007</v>
      </c>
      <c r="K536">
        <v>9.9999999999995925E-5</v>
      </c>
      <c r="M536" s="66"/>
    </row>
    <row r="537" spans="7:13">
      <c r="G537">
        <v>8.8170000000000286</v>
      </c>
      <c r="H537">
        <v>1.9999999999999879E-4</v>
      </c>
      <c r="J537">
        <v>9.3166666666666664</v>
      </c>
      <c r="K537">
        <v>9.9999999999995925E-5</v>
      </c>
      <c r="M537" s="66"/>
    </row>
    <row r="538" spans="7:13">
      <c r="G538">
        <v>8.8330000000000286</v>
      </c>
      <c r="H538">
        <v>9.9999999999995925E-5</v>
      </c>
      <c r="J538">
        <v>9.3333333333333339</v>
      </c>
      <c r="K538">
        <v>9.9999999999995925E-5</v>
      </c>
      <c r="M538" s="66"/>
    </row>
    <row r="539" spans="7:13">
      <c r="G539">
        <v>8.8500000000000281</v>
      </c>
      <c r="H539">
        <v>9.9999999999995925E-5</v>
      </c>
      <c r="J539">
        <v>9.35</v>
      </c>
      <c r="K539">
        <v>9.9999999999995925E-5</v>
      </c>
      <c r="M539" s="66"/>
    </row>
    <row r="540" spans="7:13">
      <c r="G540">
        <v>8.8670000000000275</v>
      </c>
      <c r="H540">
        <v>1.9999999999999879E-4</v>
      </c>
      <c r="J540">
        <v>9.3666666666666671</v>
      </c>
      <c r="K540">
        <v>9.9999999999995925E-5</v>
      </c>
      <c r="M540" s="66"/>
    </row>
    <row r="541" spans="7:13">
      <c r="G541">
        <v>8.8830000000000275</v>
      </c>
      <c r="H541">
        <v>1.9999999999999879E-4</v>
      </c>
      <c r="J541">
        <v>9.3833333333333329</v>
      </c>
      <c r="K541">
        <v>9.9999999999995925E-5</v>
      </c>
      <c r="M541" s="66"/>
    </row>
    <row r="542" spans="7:13">
      <c r="G542">
        <v>8.900000000000027</v>
      </c>
      <c r="H542">
        <v>1.9999999999999879E-4</v>
      </c>
      <c r="J542">
        <v>9.4</v>
      </c>
      <c r="K542">
        <v>9.9999999999995925E-5</v>
      </c>
      <c r="M542" s="66"/>
    </row>
    <row r="543" spans="7:13">
      <c r="G543">
        <v>8.9170000000000265</v>
      </c>
      <c r="H543">
        <v>1.9999999999999879E-4</v>
      </c>
      <c r="J543">
        <v>9.4166666666666661</v>
      </c>
      <c r="K543">
        <v>9.9999999999995925E-5</v>
      </c>
      <c r="M543" s="66"/>
    </row>
    <row r="544" spans="7:13">
      <c r="G544">
        <v>8.9330000000000265</v>
      </c>
      <c r="H544">
        <v>1.9999999999999879E-4</v>
      </c>
      <c r="J544">
        <v>9.4333333333333336</v>
      </c>
      <c r="K544">
        <v>9.9999999999995925E-5</v>
      </c>
      <c r="M544" s="66"/>
    </row>
    <row r="545" spans="7:13">
      <c r="G545">
        <v>8.9500000000000259</v>
      </c>
      <c r="H545">
        <v>9.9999999999995925E-5</v>
      </c>
      <c r="J545">
        <v>9.4499999999999993</v>
      </c>
      <c r="K545">
        <v>9.9999999999995925E-5</v>
      </c>
      <c r="M545" s="66"/>
    </row>
    <row r="546" spans="7:13">
      <c r="G546">
        <v>8.9670000000000254</v>
      </c>
      <c r="H546">
        <v>1.9999999999999879E-4</v>
      </c>
      <c r="J546">
        <v>9.4666666666666668</v>
      </c>
      <c r="K546">
        <v>9.9999999999995925E-5</v>
      </c>
      <c r="M546" s="66"/>
    </row>
    <row r="547" spans="7:13">
      <c r="G547">
        <v>8.9830000000000254</v>
      </c>
      <c r="H547">
        <v>1.9999999999999879E-4</v>
      </c>
      <c r="J547">
        <v>9.4833333333333325</v>
      </c>
      <c r="K547">
        <v>9.9999999999995925E-5</v>
      </c>
      <c r="M547" s="66"/>
    </row>
    <row r="548" spans="7:13">
      <c r="G548">
        <v>9.0000000000000249</v>
      </c>
      <c r="H548">
        <v>9.9999999999995925E-5</v>
      </c>
      <c r="J548">
        <v>9.5</v>
      </c>
      <c r="K548">
        <v>9.9999999999995925E-5</v>
      </c>
      <c r="M548" s="66"/>
    </row>
    <row r="549" spans="7:13">
      <c r="G549">
        <v>9.0170000000000243</v>
      </c>
      <c r="H549">
        <v>9.9999999999995925E-5</v>
      </c>
      <c r="J549">
        <v>9.5166666666666675</v>
      </c>
      <c r="K549">
        <v>9.9999999999995925E-5</v>
      </c>
      <c r="M549" s="66"/>
    </row>
    <row r="550" spans="7:13">
      <c r="G550">
        <v>9.0330000000000243</v>
      </c>
      <c r="H550">
        <v>1.9999999999999879E-4</v>
      </c>
      <c r="J550">
        <v>9.5333333333333332</v>
      </c>
      <c r="K550">
        <v>9.9999999999995925E-5</v>
      </c>
      <c r="M550" s="66"/>
    </row>
    <row r="551" spans="7:13">
      <c r="G551">
        <v>9.0500000000000238</v>
      </c>
      <c r="H551">
        <v>1.9999999999999879E-4</v>
      </c>
      <c r="J551">
        <v>9.5500000000000007</v>
      </c>
      <c r="K551">
        <v>9.9999999999995925E-5</v>
      </c>
      <c r="M551" s="66"/>
    </row>
    <row r="552" spans="7:13">
      <c r="G552">
        <v>9.0670000000000233</v>
      </c>
      <c r="H552">
        <v>1.9999999999999879E-4</v>
      </c>
      <c r="J552">
        <v>9.5666666666666664</v>
      </c>
      <c r="K552">
        <v>9.9999999999995925E-5</v>
      </c>
      <c r="M552" s="66"/>
    </row>
    <row r="553" spans="7:13">
      <c r="G553">
        <v>9.0830000000000233</v>
      </c>
      <c r="H553">
        <v>9.9999999999995925E-5</v>
      </c>
      <c r="J553">
        <v>9.5833333333333339</v>
      </c>
      <c r="K553">
        <v>9.9999999999995925E-5</v>
      </c>
      <c r="M553" s="66"/>
    </row>
    <row r="554" spans="7:13">
      <c r="G554">
        <v>9.1000000000000227</v>
      </c>
      <c r="H554">
        <v>1.9999999999999879E-4</v>
      </c>
      <c r="J554">
        <v>9.6</v>
      </c>
      <c r="K554">
        <v>9.9999999999995925E-5</v>
      </c>
      <c r="M554" s="66"/>
    </row>
    <row r="555" spans="7:13">
      <c r="G555">
        <v>9.1170000000000222</v>
      </c>
      <c r="H555">
        <v>9.9999999999995925E-5</v>
      </c>
      <c r="J555">
        <v>9.6166666666666671</v>
      </c>
      <c r="K555">
        <v>9.9999999999995925E-5</v>
      </c>
      <c r="M555" s="66"/>
    </row>
    <row r="556" spans="7:13">
      <c r="G556">
        <v>9.1330000000000222</v>
      </c>
      <c r="H556">
        <v>1.9999999999999879E-4</v>
      </c>
      <c r="J556">
        <v>9.6333333333333329</v>
      </c>
      <c r="K556">
        <v>9.9999999999995925E-5</v>
      </c>
      <c r="M556" s="66"/>
    </row>
    <row r="557" spans="7:13">
      <c r="G557">
        <v>9.1500000000000217</v>
      </c>
      <c r="H557">
        <v>9.9999999999995925E-5</v>
      </c>
      <c r="J557">
        <v>9.65</v>
      </c>
      <c r="K557">
        <v>9.9999999999995925E-5</v>
      </c>
      <c r="M557" s="66"/>
    </row>
    <row r="558" spans="7:13">
      <c r="G558">
        <v>9.1670000000000211</v>
      </c>
      <c r="H558">
        <v>1.9999999999999879E-4</v>
      </c>
      <c r="J558">
        <v>9.6666666666666661</v>
      </c>
      <c r="K558">
        <v>9.9999999999995925E-5</v>
      </c>
      <c r="M558" s="66"/>
    </row>
    <row r="559" spans="7:13">
      <c r="G559">
        <v>9.1830000000000211</v>
      </c>
      <c r="H559">
        <v>1.9999999999999879E-4</v>
      </c>
      <c r="J559">
        <v>9.6833333333333336</v>
      </c>
      <c r="K559">
        <v>9.9999999999995925E-5</v>
      </c>
      <c r="M559" s="66"/>
    </row>
    <row r="560" spans="7:13">
      <c r="G560">
        <v>9.2000000000000206</v>
      </c>
      <c r="H560">
        <v>9.9999999999995925E-5</v>
      </c>
      <c r="J560">
        <v>9.6999999999999993</v>
      </c>
      <c r="K560">
        <v>9.9999999999995925E-5</v>
      </c>
      <c r="M560" s="66"/>
    </row>
    <row r="561" spans="7:13">
      <c r="G561">
        <v>9.2170000000000201</v>
      </c>
      <c r="H561">
        <v>1.9999999999999879E-4</v>
      </c>
      <c r="J561">
        <v>9.7166666666666668</v>
      </c>
      <c r="K561">
        <v>9.9999999999995925E-5</v>
      </c>
      <c r="M561" s="66"/>
    </row>
    <row r="562" spans="7:13">
      <c r="G562">
        <v>9.2330000000000201</v>
      </c>
      <c r="H562">
        <v>1.9999999999999879E-4</v>
      </c>
      <c r="J562">
        <v>9.7333333333333325</v>
      </c>
      <c r="K562">
        <v>9.9999999999995925E-5</v>
      </c>
      <c r="M562" s="66"/>
    </row>
    <row r="563" spans="7:13">
      <c r="G563">
        <v>9.2500000000000195</v>
      </c>
      <c r="H563">
        <v>1.9999999999999879E-4</v>
      </c>
      <c r="J563">
        <v>9.75</v>
      </c>
      <c r="K563">
        <v>9.9999999999995925E-5</v>
      </c>
      <c r="M563" s="66"/>
    </row>
    <row r="564" spans="7:13">
      <c r="G564">
        <v>9.267000000000019</v>
      </c>
      <c r="H564">
        <v>1.9999999999999879E-4</v>
      </c>
      <c r="J564">
        <v>9.7666666666666675</v>
      </c>
      <c r="K564">
        <v>9.9999999999995925E-5</v>
      </c>
      <c r="M564" s="66"/>
    </row>
    <row r="565" spans="7:13">
      <c r="G565">
        <v>9.283000000000019</v>
      </c>
      <c r="H565">
        <v>1.9999999999999879E-4</v>
      </c>
      <c r="J565">
        <v>9.7833333333333332</v>
      </c>
      <c r="K565">
        <v>9.9999999999995925E-5</v>
      </c>
      <c r="M565" s="66"/>
    </row>
    <row r="566" spans="7:13">
      <c r="G566">
        <v>9.3000000000000185</v>
      </c>
      <c r="H566">
        <v>1.9999999999999879E-4</v>
      </c>
      <c r="J566">
        <v>9.8000000000000007</v>
      </c>
      <c r="K566">
        <v>9.9999999999995925E-5</v>
      </c>
      <c r="M566" s="66"/>
    </row>
    <row r="567" spans="7:13">
      <c r="G567">
        <v>9.3170000000000179</v>
      </c>
      <c r="H567">
        <v>1.9999999999999879E-4</v>
      </c>
      <c r="J567">
        <v>9.8166666666666664</v>
      </c>
      <c r="K567">
        <v>9.9999999999995925E-5</v>
      </c>
      <c r="M567" s="66"/>
    </row>
    <row r="568" spans="7:13">
      <c r="G568">
        <v>9.3330000000000179</v>
      </c>
      <c r="H568">
        <v>1.9999999999999879E-4</v>
      </c>
      <c r="J568">
        <v>9.8333333333333339</v>
      </c>
      <c r="K568">
        <v>9.9999999999995925E-5</v>
      </c>
      <c r="M568" s="66"/>
    </row>
    <row r="569" spans="7:13">
      <c r="G569">
        <v>9.3500000000000174</v>
      </c>
      <c r="H569">
        <v>1.9999999999999879E-4</v>
      </c>
      <c r="J569">
        <v>9.85</v>
      </c>
      <c r="K569">
        <v>9.9999999999995925E-5</v>
      </c>
      <c r="M569" s="66"/>
    </row>
    <row r="570" spans="7:13">
      <c r="G570">
        <v>9.3670000000000169</v>
      </c>
      <c r="H570">
        <v>9.9999999999995925E-5</v>
      </c>
      <c r="J570">
        <v>9.8666666666666671</v>
      </c>
      <c r="K570">
        <v>9.9999999999995925E-5</v>
      </c>
      <c r="M570" s="66"/>
    </row>
    <row r="571" spans="7:13">
      <c r="G571">
        <v>9.3830000000000169</v>
      </c>
      <c r="H571">
        <v>1.9999999999999879E-4</v>
      </c>
      <c r="J571">
        <v>9.8833333333333329</v>
      </c>
      <c r="K571">
        <v>9.9999999999995925E-5</v>
      </c>
      <c r="M571" s="66"/>
    </row>
    <row r="572" spans="7:13">
      <c r="G572">
        <v>9.4000000000000163</v>
      </c>
      <c r="H572">
        <v>1.9999999999999879E-4</v>
      </c>
      <c r="J572">
        <v>9.9</v>
      </c>
      <c r="K572">
        <v>9.9999999999995925E-5</v>
      </c>
      <c r="M572" s="66"/>
    </row>
    <row r="573" spans="7:13">
      <c r="G573">
        <v>9.4170000000000158</v>
      </c>
      <c r="H573">
        <v>1.9999999999999879E-4</v>
      </c>
      <c r="J573">
        <v>9.9166666666666661</v>
      </c>
      <c r="K573">
        <v>9.9999999999995925E-5</v>
      </c>
      <c r="M573" s="66"/>
    </row>
    <row r="574" spans="7:13">
      <c r="G574">
        <v>9.4330000000000158</v>
      </c>
      <c r="H574">
        <v>1.9999999999999879E-4</v>
      </c>
      <c r="J574">
        <v>9.9333333333333336</v>
      </c>
      <c r="K574">
        <v>9.9999999999995925E-5</v>
      </c>
      <c r="M574" s="66"/>
    </row>
    <row r="575" spans="7:13">
      <c r="G575">
        <v>9.4500000000000153</v>
      </c>
      <c r="H575">
        <v>9.9999999999995925E-5</v>
      </c>
      <c r="J575">
        <v>9.9499999999999993</v>
      </c>
      <c r="K575">
        <v>1.9999999999999879E-4</v>
      </c>
      <c r="M575" s="66"/>
    </row>
    <row r="576" spans="7:13">
      <c r="G576">
        <v>9.4670000000000147</v>
      </c>
      <c r="H576">
        <v>1.9999999999999879E-4</v>
      </c>
      <c r="J576">
        <v>9.9666666666666668</v>
      </c>
      <c r="K576">
        <v>9.9999999999995925E-5</v>
      </c>
      <c r="M576" s="66"/>
    </row>
    <row r="577" spans="7:13">
      <c r="G577">
        <v>9.4830000000000148</v>
      </c>
      <c r="H577">
        <v>1.9999999999999879E-4</v>
      </c>
      <c r="J577">
        <v>9.9833333333333325</v>
      </c>
      <c r="K577">
        <v>9.9999999999995925E-5</v>
      </c>
      <c r="M577" s="66"/>
    </row>
    <row r="578" spans="7:13">
      <c r="G578">
        <v>9.5000000000000142</v>
      </c>
      <c r="H578">
        <v>9.9999999999995925E-5</v>
      </c>
      <c r="J578">
        <v>10</v>
      </c>
      <c r="K578">
        <v>9.9999999999995925E-5</v>
      </c>
      <c r="M578" s="66"/>
    </row>
    <row r="579" spans="7:13">
      <c r="G579">
        <v>9.5170000000000137</v>
      </c>
      <c r="H579">
        <v>1.9999999999999879E-4</v>
      </c>
      <c r="J579">
        <v>10.016666666666667</v>
      </c>
      <c r="K579">
        <v>9.9999999999995925E-5</v>
      </c>
      <c r="M579" s="66"/>
    </row>
    <row r="580" spans="7:13">
      <c r="G580">
        <v>9.5330000000000137</v>
      </c>
      <c r="H580">
        <v>1.9999999999999879E-4</v>
      </c>
      <c r="J580">
        <v>10.033333333333333</v>
      </c>
      <c r="K580">
        <v>9.9999999999995925E-5</v>
      </c>
      <c r="M580" s="66"/>
    </row>
    <row r="581" spans="7:13">
      <c r="G581">
        <v>9.5500000000000131</v>
      </c>
      <c r="H581">
        <v>1.9999999999999879E-4</v>
      </c>
      <c r="J581">
        <v>10.050000000000001</v>
      </c>
      <c r="K581">
        <v>9.9999999999995925E-5</v>
      </c>
      <c r="M581" s="66"/>
    </row>
    <row r="582" spans="7:13">
      <c r="G582">
        <v>9.5670000000000126</v>
      </c>
      <c r="H582">
        <v>1.9999999999999879E-4</v>
      </c>
      <c r="J582">
        <v>10.066666666666666</v>
      </c>
      <c r="K582">
        <v>9.9999999999995925E-5</v>
      </c>
      <c r="M582" s="66"/>
    </row>
    <row r="583" spans="7:13">
      <c r="G583">
        <v>9.5830000000000126</v>
      </c>
      <c r="H583">
        <v>1.9999999999999879E-4</v>
      </c>
      <c r="J583">
        <v>10.083333333333334</v>
      </c>
      <c r="K583">
        <v>9.9999999999995925E-5</v>
      </c>
      <c r="M583" s="66"/>
    </row>
    <row r="584" spans="7:13">
      <c r="G584">
        <v>9.6000000000000121</v>
      </c>
      <c r="H584">
        <v>1.9999999999999879E-4</v>
      </c>
      <c r="J584">
        <v>10.1</v>
      </c>
      <c r="K584">
        <v>9.9999999999995925E-5</v>
      </c>
      <c r="M584" s="66"/>
    </row>
    <row r="585" spans="7:13">
      <c r="G585">
        <v>9.6170000000000115</v>
      </c>
      <c r="H585">
        <v>1.9999999999999879E-4</v>
      </c>
      <c r="J585">
        <v>10.116666666666667</v>
      </c>
      <c r="K585">
        <v>9.9999999999995925E-5</v>
      </c>
      <c r="M585" s="66"/>
    </row>
    <row r="586" spans="7:13">
      <c r="G586">
        <v>9.6330000000000116</v>
      </c>
      <c r="H586">
        <v>9.9999999999995925E-5</v>
      </c>
      <c r="J586">
        <v>10.133333333333333</v>
      </c>
      <c r="K586">
        <v>9.9999999999995925E-5</v>
      </c>
      <c r="M586" s="66"/>
    </row>
    <row r="587" spans="7:13">
      <c r="G587">
        <v>9.650000000000011</v>
      </c>
      <c r="H587">
        <v>1.9999999999999879E-4</v>
      </c>
      <c r="J587">
        <v>10.15</v>
      </c>
      <c r="K587">
        <v>9.9999999999995925E-5</v>
      </c>
      <c r="M587" s="66"/>
    </row>
    <row r="588" spans="7:13">
      <c r="G588">
        <v>9.6670000000000105</v>
      </c>
      <c r="H588">
        <v>1.9999999999999879E-4</v>
      </c>
      <c r="J588">
        <v>10.166666666666666</v>
      </c>
      <c r="K588">
        <v>9.9999999999995925E-5</v>
      </c>
      <c r="M588" s="66"/>
    </row>
    <row r="589" spans="7:13">
      <c r="G589">
        <v>9.6830000000000105</v>
      </c>
      <c r="H589">
        <v>1.9999999999999879E-4</v>
      </c>
      <c r="J589">
        <v>10.183333333333334</v>
      </c>
      <c r="K589">
        <v>9.9999999999995925E-5</v>
      </c>
      <c r="M589" s="66"/>
    </row>
    <row r="590" spans="7:13">
      <c r="G590">
        <v>9.7000000000000099</v>
      </c>
      <c r="H590">
        <v>1.9999999999999879E-4</v>
      </c>
      <c r="J590">
        <v>10.199999999999999</v>
      </c>
      <c r="K590">
        <v>9.9999999999995925E-5</v>
      </c>
      <c r="M590" s="66"/>
    </row>
    <row r="591" spans="7:13">
      <c r="G591">
        <v>9.7170000000000094</v>
      </c>
      <c r="H591">
        <v>1.9999999999999879E-4</v>
      </c>
      <c r="J591">
        <v>10.216666666666667</v>
      </c>
      <c r="K591">
        <v>9.9999999999995925E-5</v>
      </c>
      <c r="M591" s="66"/>
    </row>
    <row r="592" spans="7:13">
      <c r="G592">
        <v>9.7330000000000094</v>
      </c>
      <c r="H592">
        <v>1.9999999999999879E-4</v>
      </c>
      <c r="J592">
        <v>10.233333333333333</v>
      </c>
      <c r="K592">
        <v>9.9999999999995925E-5</v>
      </c>
      <c r="M592" s="66"/>
    </row>
    <row r="593" spans="7:13">
      <c r="G593">
        <v>9.7500000000000089</v>
      </c>
      <c r="H593">
        <v>1.9999999999999879E-4</v>
      </c>
      <c r="J593">
        <v>10.25</v>
      </c>
      <c r="K593">
        <v>9.9999999999995925E-5</v>
      </c>
      <c r="M593" s="66"/>
    </row>
    <row r="594" spans="7:13">
      <c r="G594">
        <v>9.7670000000000083</v>
      </c>
      <c r="H594">
        <v>1.9999999999999879E-4</v>
      </c>
      <c r="J594">
        <v>10.266666666666667</v>
      </c>
      <c r="K594">
        <v>9.9999999999995925E-5</v>
      </c>
      <c r="M594" s="66"/>
    </row>
    <row r="595" spans="7:13">
      <c r="G595">
        <v>9.7830000000000084</v>
      </c>
      <c r="H595">
        <v>1.9999999999999879E-4</v>
      </c>
      <c r="J595">
        <v>10.283333333333333</v>
      </c>
      <c r="K595">
        <v>9.9999999999995925E-5</v>
      </c>
      <c r="M595" s="66"/>
    </row>
    <row r="596" spans="7:13">
      <c r="G596">
        <v>9.8000000000000078</v>
      </c>
      <c r="H596">
        <v>1.9999999999999879E-4</v>
      </c>
      <c r="J596">
        <v>10.3</v>
      </c>
      <c r="K596">
        <v>9.9999999999995925E-5</v>
      </c>
      <c r="M596" s="66"/>
    </row>
    <row r="597" spans="7:13">
      <c r="G597">
        <v>9.8170000000000073</v>
      </c>
      <c r="H597">
        <v>1.9999999999999879E-4</v>
      </c>
      <c r="J597">
        <v>10.316666666666666</v>
      </c>
      <c r="K597">
        <v>9.9999999999995925E-5</v>
      </c>
      <c r="M597" s="66"/>
    </row>
    <row r="598" spans="7:13">
      <c r="G598">
        <v>9.8330000000000073</v>
      </c>
      <c r="H598">
        <v>1.9999999999999879E-4</v>
      </c>
      <c r="J598">
        <v>10.333333333333334</v>
      </c>
      <c r="K598">
        <v>9.9999999999995925E-5</v>
      </c>
      <c r="M598" s="66"/>
    </row>
    <row r="599" spans="7:13">
      <c r="G599">
        <v>9.8500000000000068</v>
      </c>
      <c r="H599">
        <v>1.9999999999999879E-4</v>
      </c>
      <c r="J599">
        <v>10.35</v>
      </c>
      <c r="K599">
        <v>9.9999999999995925E-5</v>
      </c>
      <c r="M599" s="66"/>
    </row>
    <row r="600" spans="7:13">
      <c r="G600">
        <v>9.8670000000000062</v>
      </c>
      <c r="H600">
        <v>1.9999999999999879E-4</v>
      </c>
      <c r="J600">
        <v>10.366666666666667</v>
      </c>
      <c r="K600">
        <v>9.9999999999995925E-5</v>
      </c>
      <c r="M600" s="66"/>
    </row>
    <row r="601" spans="7:13">
      <c r="G601">
        <v>9.8830000000000062</v>
      </c>
      <c r="H601">
        <v>1.9999999999999879E-4</v>
      </c>
      <c r="J601">
        <v>10.383333333333333</v>
      </c>
      <c r="K601">
        <v>9.9999999999995925E-5</v>
      </c>
      <c r="M601" s="66"/>
    </row>
    <row r="602" spans="7:13">
      <c r="G602">
        <v>9.9000000000000057</v>
      </c>
      <c r="H602">
        <v>1.9999999999999879E-4</v>
      </c>
      <c r="J602">
        <v>10.4</v>
      </c>
      <c r="K602">
        <v>9.9999999999995925E-5</v>
      </c>
      <c r="M602" s="66"/>
    </row>
    <row r="603" spans="7:13">
      <c r="G603">
        <v>9.9170000000000051</v>
      </c>
      <c r="H603">
        <v>1.9999999999999879E-4</v>
      </c>
      <c r="J603">
        <v>10.416666666666666</v>
      </c>
      <c r="K603">
        <v>9.9999999999995925E-5</v>
      </c>
      <c r="M603" s="66"/>
    </row>
    <row r="604" spans="7:13">
      <c r="G604">
        <v>9.9330000000000052</v>
      </c>
      <c r="H604">
        <v>1.9999999999999879E-4</v>
      </c>
      <c r="J604">
        <v>10.433333333333334</v>
      </c>
      <c r="K604">
        <v>9.9999999999995925E-5</v>
      </c>
      <c r="M604" s="66"/>
    </row>
    <row r="605" spans="7:13">
      <c r="G605">
        <v>9.9500000000000046</v>
      </c>
      <c r="H605">
        <v>1.9999999999999879E-4</v>
      </c>
      <c r="J605">
        <v>10.45</v>
      </c>
      <c r="K605">
        <v>9.9999999999995925E-5</v>
      </c>
      <c r="M605" s="66"/>
    </row>
    <row r="606" spans="7:13">
      <c r="G606">
        <v>9.9670000000000041</v>
      </c>
      <c r="H606">
        <v>1.9999999999999879E-4</v>
      </c>
      <c r="J606">
        <v>10.466666666666667</v>
      </c>
      <c r="K606">
        <v>9.9999999999995925E-5</v>
      </c>
      <c r="M606" s="66"/>
    </row>
    <row r="607" spans="7:13">
      <c r="G607">
        <v>9.9830000000000041</v>
      </c>
      <c r="H607">
        <v>1.9999999999999879E-4</v>
      </c>
      <c r="J607">
        <v>10.483333333333333</v>
      </c>
      <c r="K607">
        <v>9.9999999999995925E-5</v>
      </c>
      <c r="M607" s="66"/>
    </row>
    <row r="608" spans="7:13">
      <c r="G608">
        <v>10.000000000000004</v>
      </c>
      <c r="H608">
        <v>1.9999999999999879E-4</v>
      </c>
      <c r="J608">
        <v>10.5</v>
      </c>
      <c r="K608">
        <v>9.9999999999995925E-5</v>
      </c>
      <c r="M608" s="66"/>
    </row>
    <row r="609" spans="7:13">
      <c r="G609">
        <v>10.017000000000003</v>
      </c>
      <c r="H609">
        <v>1.9999999999999879E-4</v>
      </c>
      <c r="J609">
        <v>10.516666666666667</v>
      </c>
      <c r="K609">
        <v>9.9999999999995925E-5</v>
      </c>
      <c r="M609" s="66"/>
    </row>
    <row r="610" spans="7:13">
      <c r="G610">
        <v>10.033000000000003</v>
      </c>
      <c r="H610">
        <v>1.9999999999999879E-4</v>
      </c>
      <c r="J610">
        <v>10.533333333333333</v>
      </c>
      <c r="K610">
        <v>9.9999999999995925E-5</v>
      </c>
      <c r="M610" s="66"/>
    </row>
    <row r="611" spans="7:13">
      <c r="G611">
        <v>10.050000000000002</v>
      </c>
      <c r="H611">
        <v>1.9999999999999879E-4</v>
      </c>
      <c r="J611">
        <v>10.55</v>
      </c>
      <c r="K611">
        <v>9.9999999999995925E-5</v>
      </c>
      <c r="M611" s="66"/>
    </row>
    <row r="612" spans="7:13">
      <c r="G612">
        <v>10.067000000000002</v>
      </c>
      <c r="H612">
        <v>1.9999999999999879E-4</v>
      </c>
      <c r="J612">
        <v>10.566666666666666</v>
      </c>
      <c r="K612">
        <v>9.9999999999995925E-5</v>
      </c>
      <c r="M612" s="66"/>
    </row>
    <row r="613" spans="7:13">
      <c r="G613">
        <v>10.083000000000002</v>
      </c>
      <c r="H613">
        <v>1.9999999999999879E-4</v>
      </c>
      <c r="J613">
        <v>10.583333333333334</v>
      </c>
      <c r="K613">
        <v>9.9999999999995925E-5</v>
      </c>
      <c r="M613" s="66"/>
    </row>
    <row r="614" spans="7:13">
      <c r="G614">
        <v>10.100000000000001</v>
      </c>
      <c r="H614">
        <v>1.9999999999999879E-4</v>
      </c>
      <c r="J614">
        <v>10.6</v>
      </c>
      <c r="K614">
        <v>9.9999999999995925E-5</v>
      </c>
      <c r="M614" s="66"/>
    </row>
    <row r="615" spans="7:13">
      <c r="G615">
        <v>10.117000000000001</v>
      </c>
      <c r="H615">
        <v>1.9999999999999879E-4</v>
      </c>
      <c r="J615">
        <v>10.616666666666667</v>
      </c>
      <c r="K615">
        <v>9.9999999999995925E-5</v>
      </c>
      <c r="M615" s="66"/>
    </row>
    <row r="616" spans="7:13">
      <c r="G616">
        <v>10.133000000000001</v>
      </c>
      <c r="H616">
        <v>1.9999999999999879E-4</v>
      </c>
      <c r="J616">
        <v>10.633333333333333</v>
      </c>
      <c r="K616">
        <v>9.9999999999995925E-5</v>
      </c>
      <c r="M616" s="66"/>
    </row>
    <row r="617" spans="7:13">
      <c r="G617">
        <v>10.15</v>
      </c>
      <c r="H617">
        <v>1.9999999999999879E-4</v>
      </c>
      <c r="J617">
        <v>10.65</v>
      </c>
      <c r="K617">
        <v>9.9999999999995925E-5</v>
      </c>
      <c r="M617" s="66"/>
    </row>
    <row r="618" spans="7:13">
      <c r="G618">
        <v>10.167</v>
      </c>
      <c r="H618">
        <v>1.9999999999999879E-4</v>
      </c>
      <c r="J618">
        <v>10.666666666666666</v>
      </c>
      <c r="K618">
        <v>9.9999999999995925E-5</v>
      </c>
      <c r="M618" s="66"/>
    </row>
    <row r="619" spans="7:13">
      <c r="G619">
        <v>10.183</v>
      </c>
      <c r="H619">
        <v>1.9999999999999879E-4</v>
      </c>
      <c r="J619">
        <v>10.683333333333334</v>
      </c>
      <c r="K619">
        <v>9.9999999999995925E-5</v>
      </c>
      <c r="M619" s="66"/>
    </row>
    <row r="620" spans="7:13">
      <c r="G620">
        <v>10.199999999999999</v>
      </c>
      <c r="H620">
        <v>1.9999999999999879E-4</v>
      </c>
      <c r="J620">
        <v>10.7</v>
      </c>
      <c r="K620">
        <v>9.9999999999995925E-5</v>
      </c>
      <c r="M620" s="66"/>
    </row>
    <row r="621" spans="7:13">
      <c r="G621">
        <v>10.216999999999999</v>
      </c>
      <c r="H621">
        <v>1.9999999999999879E-4</v>
      </c>
      <c r="J621">
        <v>10.716666666666667</v>
      </c>
      <c r="K621">
        <v>9.9999999999995925E-5</v>
      </c>
      <c r="M621" s="66"/>
    </row>
    <row r="622" spans="7:13">
      <c r="G622">
        <v>10.232999999999999</v>
      </c>
      <c r="H622">
        <v>1.9999999999999879E-4</v>
      </c>
      <c r="J622">
        <v>10.733333333333333</v>
      </c>
      <c r="K622">
        <v>9.9999999999995925E-5</v>
      </c>
      <c r="M622" s="66"/>
    </row>
    <row r="623" spans="7:13">
      <c r="G623">
        <v>10.249999999999998</v>
      </c>
      <c r="H623">
        <v>1.9999999999999879E-4</v>
      </c>
      <c r="J623">
        <v>10.75</v>
      </c>
      <c r="K623">
        <v>9.9999999999995925E-5</v>
      </c>
      <c r="M623" s="66"/>
    </row>
    <row r="624" spans="7:13">
      <c r="G624">
        <v>10.266999999999998</v>
      </c>
      <c r="H624">
        <v>9.9999999999995925E-5</v>
      </c>
      <c r="J624">
        <v>10.766666666666667</v>
      </c>
      <c r="K624">
        <v>9.9999999999995925E-5</v>
      </c>
      <c r="M624" s="66"/>
    </row>
    <row r="625" spans="7:13">
      <c r="G625">
        <v>10.282999999999998</v>
      </c>
      <c r="H625">
        <v>1.9999999999999879E-4</v>
      </c>
      <c r="J625">
        <v>10.783333333333333</v>
      </c>
      <c r="K625">
        <v>9.9999999999995925E-5</v>
      </c>
      <c r="M625" s="66"/>
    </row>
    <row r="626" spans="7:13">
      <c r="G626">
        <v>10.299999999999997</v>
      </c>
      <c r="H626">
        <v>1.9999999999999879E-4</v>
      </c>
      <c r="J626">
        <v>10.8</v>
      </c>
      <c r="K626">
        <v>9.9999999999995925E-5</v>
      </c>
      <c r="M626" s="66"/>
    </row>
    <row r="627" spans="7:13">
      <c r="G627">
        <v>10.316999999999997</v>
      </c>
      <c r="H627">
        <v>1.9999999999999879E-4</v>
      </c>
      <c r="J627">
        <v>10.816666666666666</v>
      </c>
      <c r="K627">
        <v>1.9999999999999879E-4</v>
      </c>
      <c r="M627" s="66"/>
    </row>
    <row r="628" spans="7:13">
      <c r="G628">
        <v>10.332999999999997</v>
      </c>
      <c r="H628">
        <v>1.9999999999999879E-4</v>
      </c>
      <c r="J628">
        <v>10.833333333333334</v>
      </c>
      <c r="K628">
        <v>9.9999999999995925E-5</v>
      </c>
      <c r="M628" s="66"/>
    </row>
    <row r="629" spans="7:13">
      <c r="G629">
        <v>10.349999999999996</v>
      </c>
      <c r="H629">
        <v>1.9999999999999879E-4</v>
      </c>
      <c r="J629">
        <v>10.85</v>
      </c>
      <c r="K629">
        <v>9.9999999999995925E-5</v>
      </c>
      <c r="M629" s="66"/>
    </row>
    <row r="630" spans="7:13">
      <c r="G630">
        <v>10.366999999999996</v>
      </c>
      <c r="H630">
        <v>1.9999999999999879E-4</v>
      </c>
      <c r="J630">
        <v>10.866666666666667</v>
      </c>
      <c r="K630">
        <v>9.9999999999995925E-5</v>
      </c>
      <c r="M630" s="66"/>
    </row>
    <row r="631" spans="7:13">
      <c r="G631">
        <v>10.382999999999996</v>
      </c>
      <c r="H631">
        <v>1.9999999999999879E-4</v>
      </c>
      <c r="J631">
        <v>10.883333333333333</v>
      </c>
      <c r="K631">
        <v>9.9999999999995925E-5</v>
      </c>
      <c r="M631" s="66"/>
    </row>
    <row r="632" spans="7:13">
      <c r="G632">
        <v>10.399999999999995</v>
      </c>
      <c r="H632">
        <v>1.9999999999999879E-4</v>
      </c>
      <c r="J632">
        <v>10.9</v>
      </c>
      <c r="K632">
        <v>9.9999999999995925E-5</v>
      </c>
      <c r="M632" s="66"/>
    </row>
    <row r="633" spans="7:13">
      <c r="G633">
        <v>10.416999999999994</v>
      </c>
      <c r="H633">
        <v>1.9999999999999879E-4</v>
      </c>
      <c r="J633">
        <v>10.916666666666666</v>
      </c>
      <c r="K633">
        <v>9.9999999999995925E-5</v>
      </c>
      <c r="M633" s="66"/>
    </row>
    <row r="634" spans="7:13">
      <c r="G634">
        <v>10.432999999999995</v>
      </c>
      <c r="H634">
        <v>1.9999999999999879E-4</v>
      </c>
      <c r="J634">
        <v>10.933333333333334</v>
      </c>
      <c r="K634">
        <v>9.9999999999995925E-5</v>
      </c>
      <c r="M634" s="66"/>
    </row>
    <row r="635" spans="7:13">
      <c r="G635">
        <v>10.449999999999994</v>
      </c>
      <c r="H635">
        <v>1.9999999999999879E-4</v>
      </c>
      <c r="J635">
        <v>10.95</v>
      </c>
      <c r="K635">
        <v>9.9999999999995925E-5</v>
      </c>
      <c r="M635" s="66"/>
    </row>
    <row r="636" spans="7:13">
      <c r="G636">
        <v>10.466999999999993</v>
      </c>
      <c r="H636">
        <v>1.9999999999999879E-4</v>
      </c>
      <c r="J636">
        <v>10.966666666666667</v>
      </c>
      <c r="K636">
        <v>9.9999999999995925E-5</v>
      </c>
      <c r="M636" s="66"/>
    </row>
    <row r="637" spans="7:13">
      <c r="G637">
        <v>10.482999999999993</v>
      </c>
      <c r="H637">
        <v>9.9999999999995925E-5</v>
      </c>
      <c r="J637">
        <v>10.983333333333333</v>
      </c>
      <c r="K637">
        <v>9.9999999999995925E-5</v>
      </c>
      <c r="M637" s="66"/>
    </row>
    <row r="638" spans="7:13">
      <c r="G638">
        <v>10.499999999999993</v>
      </c>
      <c r="H638">
        <v>1.9999999999999879E-4</v>
      </c>
      <c r="J638">
        <v>11</v>
      </c>
      <c r="K638">
        <v>9.9999999999995925E-5</v>
      </c>
      <c r="M638" s="66"/>
    </row>
    <row r="639" spans="7:13">
      <c r="G639">
        <v>10.516999999999992</v>
      </c>
      <c r="H639">
        <v>1.9999999999999879E-4</v>
      </c>
      <c r="J639">
        <v>11.016666666666667</v>
      </c>
      <c r="K639">
        <v>9.9999999999995925E-5</v>
      </c>
      <c r="M639" s="66"/>
    </row>
    <row r="640" spans="7:13">
      <c r="G640">
        <v>10.532999999999992</v>
      </c>
      <c r="H640">
        <v>1.9999999999999879E-4</v>
      </c>
      <c r="J640">
        <v>11.033333333333333</v>
      </c>
      <c r="K640">
        <v>9.9999999999995925E-5</v>
      </c>
      <c r="M640" s="66"/>
    </row>
    <row r="641" spans="7:13">
      <c r="G641">
        <v>10.549999999999992</v>
      </c>
      <c r="H641">
        <v>1.9999999999999879E-4</v>
      </c>
      <c r="J641">
        <v>11.05</v>
      </c>
      <c r="K641">
        <v>9.9999999999995925E-5</v>
      </c>
      <c r="M641" s="66"/>
    </row>
    <row r="642" spans="7:13">
      <c r="G642">
        <v>10.566999999999991</v>
      </c>
      <c r="H642">
        <v>1.9999999999999879E-4</v>
      </c>
      <c r="J642">
        <v>11.066666666666666</v>
      </c>
      <c r="K642">
        <v>9.9999999999995925E-5</v>
      </c>
      <c r="M642" s="66"/>
    </row>
    <row r="643" spans="7:13">
      <c r="G643">
        <v>10.582999999999991</v>
      </c>
      <c r="H643">
        <v>1.9999999999999879E-4</v>
      </c>
      <c r="J643">
        <v>11.083333333333334</v>
      </c>
      <c r="K643">
        <v>9.9999999999995925E-5</v>
      </c>
      <c r="M643" s="66"/>
    </row>
    <row r="644" spans="7:13">
      <c r="G644">
        <v>10.599999999999991</v>
      </c>
      <c r="H644">
        <v>1.9999999999999879E-4</v>
      </c>
      <c r="J644">
        <v>11.1</v>
      </c>
      <c r="K644">
        <v>9.9999999999995925E-5</v>
      </c>
      <c r="M644" s="66"/>
    </row>
    <row r="645" spans="7:13">
      <c r="G645">
        <v>10.61699999999999</v>
      </c>
      <c r="H645">
        <v>1.9999999999999879E-4</v>
      </c>
      <c r="J645">
        <v>11.116666666666667</v>
      </c>
      <c r="K645">
        <v>9.9999999999995925E-5</v>
      </c>
      <c r="M645" s="66"/>
    </row>
    <row r="646" spans="7:13">
      <c r="G646">
        <v>10.63299999999999</v>
      </c>
      <c r="H646">
        <v>1.9999999999999879E-4</v>
      </c>
      <c r="J646">
        <v>11.133333333333333</v>
      </c>
      <c r="K646">
        <v>9.9999999999995925E-5</v>
      </c>
      <c r="M646" s="66"/>
    </row>
    <row r="647" spans="7:13">
      <c r="G647">
        <v>10.64999999999999</v>
      </c>
      <c r="H647">
        <v>1.9999999999999879E-4</v>
      </c>
      <c r="J647">
        <v>11.15</v>
      </c>
      <c r="K647">
        <v>9.9999999999995925E-5</v>
      </c>
      <c r="M647" s="66"/>
    </row>
    <row r="648" spans="7:13">
      <c r="G648">
        <v>10.666999999999989</v>
      </c>
      <c r="H648">
        <v>1.9999999999999879E-4</v>
      </c>
      <c r="J648">
        <v>11.166666666666666</v>
      </c>
      <c r="K648">
        <v>9.9999999999995925E-5</v>
      </c>
      <c r="M648" s="66"/>
    </row>
    <row r="649" spans="7:13">
      <c r="G649">
        <v>10.682999999999989</v>
      </c>
      <c r="H649">
        <v>1.9999999999999879E-4</v>
      </c>
      <c r="J649">
        <v>11.183333333333334</v>
      </c>
      <c r="K649">
        <v>9.9999999999995925E-5</v>
      </c>
      <c r="M649" s="66"/>
    </row>
    <row r="650" spans="7:13">
      <c r="G650">
        <v>10.699999999999989</v>
      </c>
      <c r="H650">
        <v>1.9999999999999879E-4</v>
      </c>
      <c r="J650">
        <v>11.2</v>
      </c>
      <c r="K650">
        <v>9.9999999999995925E-5</v>
      </c>
      <c r="M650" s="66"/>
    </row>
    <row r="651" spans="7:13">
      <c r="G651">
        <v>10.716999999999988</v>
      </c>
      <c r="H651">
        <v>1.9999999999999879E-4</v>
      </c>
      <c r="J651">
        <v>11.216666666666667</v>
      </c>
      <c r="K651">
        <v>9.9999999999995925E-5</v>
      </c>
      <c r="M651" s="66"/>
    </row>
    <row r="652" spans="7:13">
      <c r="G652">
        <v>10.732999999999988</v>
      </c>
      <c r="H652">
        <v>1.9999999999999879E-4</v>
      </c>
      <c r="J652">
        <v>11.233333333333333</v>
      </c>
      <c r="K652">
        <v>9.9999999999995925E-5</v>
      </c>
      <c r="M652" s="66"/>
    </row>
    <row r="653" spans="7:13">
      <c r="G653">
        <v>10.749999999999988</v>
      </c>
      <c r="H653">
        <v>1.9999999999999879E-4</v>
      </c>
      <c r="J653">
        <v>11.25</v>
      </c>
      <c r="K653">
        <v>9.9999999999995925E-5</v>
      </c>
      <c r="M653" s="66"/>
    </row>
    <row r="654" spans="7:13">
      <c r="G654">
        <v>10.766999999999987</v>
      </c>
      <c r="H654">
        <v>1.9999999999999879E-4</v>
      </c>
      <c r="J654">
        <v>11.266666666666667</v>
      </c>
      <c r="K654">
        <v>9.9999999999995925E-5</v>
      </c>
      <c r="M654" s="66"/>
    </row>
    <row r="655" spans="7:13">
      <c r="G655">
        <v>10.782999999999987</v>
      </c>
      <c r="H655">
        <v>1.9999999999999879E-4</v>
      </c>
      <c r="J655">
        <v>11.283333333333333</v>
      </c>
      <c r="K655">
        <v>9.9999999999995925E-5</v>
      </c>
      <c r="M655" s="66"/>
    </row>
    <row r="656" spans="7:13">
      <c r="G656">
        <v>10.799999999999986</v>
      </c>
      <c r="H656">
        <v>1.9999999999999879E-4</v>
      </c>
      <c r="J656">
        <v>11.3</v>
      </c>
      <c r="K656">
        <v>9.9999999999995925E-5</v>
      </c>
      <c r="M656" s="66"/>
    </row>
    <row r="657" spans="7:13">
      <c r="G657">
        <v>10.816999999999986</v>
      </c>
      <c r="H657">
        <v>1.9999999999999879E-4</v>
      </c>
      <c r="J657">
        <v>11.316666666666666</v>
      </c>
      <c r="K657">
        <v>9.9999999999995925E-5</v>
      </c>
      <c r="M657" s="66"/>
    </row>
    <row r="658" spans="7:13">
      <c r="G658">
        <v>10.832999999999986</v>
      </c>
      <c r="H658">
        <v>1.9999999999999879E-4</v>
      </c>
      <c r="J658">
        <v>11.333333333333334</v>
      </c>
      <c r="K658">
        <v>9.9999999999995925E-5</v>
      </c>
      <c r="M658" s="66"/>
    </row>
    <row r="659" spans="7:13">
      <c r="G659">
        <v>10.849999999999985</v>
      </c>
      <c r="H659">
        <v>1.9999999999999879E-4</v>
      </c>
      <c r="J659">
        <v>11.35</v>
      </c>
      <c r="K659">
        <v>9.9999999999995925E-5</v>
      </c>
      <c r="M659" s="66"/>
    </row>
    <row r="660" spans="7:13">
      <c r="G660">
        <v>10.866999999999985</v>
      </c>
      <c r="H660">
        <v>1.9999999999999879E-4</v>
      </c>
      <c r="J660">
        <v>11.366666666666667</v>
      </c>
      <c r="K660">
        <v>9.9999999999995925E-5</v>
      </c>
      <c r="M660" s="66"/>
    </row>
    <row r="661" spans="7:13">
      <c r="G661">
        <v>10.882999999999985</v>
      </c>
      <c r="H661">
        <v>1.9999999999999879E-4</v>
      </c>
      <c r="J661">
        <v>11.383333333333333</v>
      </c>
      <c r="K661">
        <v>9.9999999999995925E-5</v>
      </c>
      <c r="M661" s="66"/>
    </row>
    <row r="662" spans="7:13">
      <c r="G662">
        <v>10.899999999999984</v>
      </c>
      <c r="H662">
        <v>1.9999999999999879E-4</v>
      </c>
      <c r="J662">
        <v>11.4</v>
      </c>
      <c r="K662">
        <v>9.9999999999995925E-5</v>
      </c>
      <c r="M662" s="66"/>
    </row>
    <row r="663" spans="7:13">
      <c r="G663">
        <v>10.916999999999984</v>
      </c>
      <c r="H663">
        <v>1.9999999999999879E-4</v>
      </c>
      <c r="J663">
        <v>11.416666666666666</v>
      </c>
      <c r="K663">
        <v>9.9999999999995925E-5</v>
      </c>
      <c r="M663" s="66"/>
    </row>
    <row r="664" spans="7:13">
      <c r="G664">
        <v>10.932999999999984</v>
      </c>
      <c r="H664">
        <v>9.9999999999995925E-5</v>
      </c>
      <c r="J664">
        <v>11.433333333333334</v>
      </c>
      <c r="K664">
        <v>9.9999999999995925E-5</v>
      </c>
      <c r="M664" s="66"/>
    </row>
    <row r="665" spans="7:13">
      <c r="G665">
        <v>10.949999999999983</v>
      </c>
      <c r="H665">
        <v>1.9999999999999879E-4</v>
      </c>
      <c r="J665">
        <v>11.45</v>
      </c>
      <c r="K665">
        <v>9.9999999999995925E-5</v>
      </c>
      <c r="M665" s="66"/>
    </row>
    <row r="666" spans="7:13">
      <c r="G666">
        <v>10.966999999999983</v>
      </c>
      <c r="H666">
        <v>9.9999999999995925E-5</v>
      </c>
      <c r="J666">
        <v>11.466666666666667</v>
      </c>
      <c r="K666">
        <v>9.9999999999995925E-5</v>
      </c>
      <c r="M666" s="66"/>
    </row>
    <row r="667" spans="7:13">
      <c r="G667">
        <v>10.982999999999983</v>
      </c>
      <c r="H667">
        <v>1.9999999999999879E-4</v>
      </c>
      <c r="J667">
        <v>11.483333333333333</v>
      </c>
      <c r="K667">
        <v>9.9999999999995925E-5</v>
      </c>
      <c r="M667" s="66"/>
    </row>
    <row r="668" spans="7:13">
      <c r="G668">
        <v>10.999999999999982</v>
      </c>
      <c r="H668">
        <v>1.9999999999999879E-4</v>
      </c>
      <c r="J668">
        <v>11.5</v>
      </c>
      <c r="K668">
        <v>9.9999999999995925E-5</v>
      </c>
      <c r="M668" s="66"/>
    </row>
    <row r="669" spans="7:13">
      <c r="G669">
        <v>11.016999999999982</v>
      </c>
      <c r="H669">
        <v>1.9999999999999879E-4</v>
      </c>
      <c r="J669">
        <v>11.516666666666667</v>
      </c>
      <c r="K669">
        <v>9.9999999999995925E-5</v>
      </c>
      <c r="M669" s="66"/>
    </row>
    <row r="670" spans="7:13">
      <c r="G670">
        <v>11.032999999999982</v>
      </c>
      <c r="H670">
        <v>1.9999999999999879E-4</v>
      </c>
      <c r="J670">
        <v>11.533333333333333</v>
      </c>
      <c r="K670">
        <v>9.9999999999995925E-5</v>
      </c>
      <c r="M670" s="66"/>
    </row>
    <row r="671" spans="7:13">
      <c r="G671">
        <v>11.049999999999981</v>
      </c>
      <c r="H671">
        <v>1.9999999999999879E-4</v>
      </c>
      <c r="J671">
        <v>11.55</v>
      </c>
      <c r="K671">
        <v>9.9999999999995925E-5</v>
      </c>
      <c r="M671" s="66"/>
    </row>
    <row r="672" spans="7:13">
      <c r="G672">
        <v>11.066999999999981</v>
      </c>
      <c r="H672">
        <v>9.9999999999995925E-5</v>
      </c>
      <c r="J672">
        <v>11.566666666666666</v>
      </c>
      <c r="K672">
        <v>9.9999999999995925E-5</v>
      </c>
      <c r="M672" s="66"/>
    </row>
    <row r="673" spans="7:13">
      <c r="G673">
        <v>11.082999999999981</v>
      </c>
      <c r="H673">
        <v>1.9999999999999879E-4</v>
      </c>
      <c r="J673">
        <v>11.583333333333334</v>
      </c>
      <c r="K673">
        <v>9.9999999999995925E-5</v>
      </c>
      <c r="M673" s="66"/>
    </row>
    <row r="674" spans="7:13">
      <c r="G674">
        <v>11.09999999999998</v>
      </c>
      <c r="H674">
        <v>1.9999999999999879E-4</v>
      </c>
      <c r="J674">
        <v>11.6</v>
      </c>
      <c r="K674">
        <v>9.9999999999995925E-5</v>
      </c>
      <c r="M674" s="66"/>
    </row>
    <row r="675" spans="7:13">
      <c r="G675">
        <v>11.11699999999998</v>
      </c>
      <c r="H675">
        <v>1.9999999999999879E-4</v>
      </c>
      <c r="J675">
        <v>11.616666666666667</v>
      </c>
      <c r="K675">
        <v>9.9999999999995925E-5</v>
      </c>
      <c r="M675" s="66"/>
    </row>
    <row r="676" spans="7:13">
      <c r="G676">
        <v>11.13299999999998</v>
      </c>
      <c r="H676">
        <v>1.9999999999999879E-4</v>
      </c>
      <c r="J676">
        <v>11.633333333333333</v>
      </c>
      <c r="K676">
        <v>9.9999999999995925E-5</v>
      </c>
      <c r="M676" s="66"/>
    </row>
    <row r="677" spans="7:13">
      <c r="G677">
        <v>11.149999999999979</v>
      </c>
      <c r="H677">
        <v>1.9999999999999879E-4</v>
      </c>
      <c r="J677">
        <v>11.65</v>
      </c>
      <c r="K677">
        <v>9.9999999999995925E-5</v>
      </c>
      <c r="M677" s="66"/>
    </row>
    <row r="678" spans="7:13">
      <c r="G678">
        <v>11.166999999999978</v>
      </c>
      <c r="H678">
        <v>1.9999999999999879E-4</v>
      </c>
      <c r="J678">
        <v>11.666666666666666</v>
      </c>
      <c r="K678">
        <v>9.9999999999995925E-5</v>
      </c>
      <c r="M678" s="66"/>
    </row>
    <row r="679" spans="7:13">
      <c r="G679">
        <v>11.182999999999979</v>
      </c>
      <c r="H679">
        <v>9.9999999999995925E-5</v>
      </c>
      <c r="J679">
        <v>11.683333333333334</v>
      </c>
      <c r="K679">
        <v>9.9999999999995925E-5</v>
      </c>
      <c r="M679" s="66"/>
    </row>
    <row r="680" spans="7:13">
      <c r="G680">
        <v>11.199999999999978</v>
      </c>
      <c r="H680">
        <v>1.9999999999999879E-4</v>
      </c>
      <c r="J680">
        <v>11.7</v>
      </c>
      <c r="K680">
        <v>9.9999999999995925E-5</v>
      </c>
      <c r="M680" s="66"/>
    </row>
    <row r="681" spans="7:13">
      <c r="G681">
        <v>11.216999999999977</v>
      </c>
      <c r="H681">
        <v>9.9999999999995925E-5</v>
      </c>
      <c r="J681">
        <v>11.716666666666667</v>
      </c>
      <c r="K681">
        <v>9.9999999999995925E-5</v>
      </c>
      <c r="M681" s="66"/>
    </row>
    <row r="682" spans="7:13">
      <c r="G682">
        <v>11.232999999999977</v>
      </c>
      <c r="H682">
        <v>1.9999999999999879E-4</v>
      </c>
      <c r="J682">
        <v>11.733333333333333</v>
      </c>
      <c r="K682">
        <v>9.9999999999995925E-5</v>
      </c>
      <c r="M682" s="66"/>
    </row>
    <row r="683" spans="7:13">
      <c r="G683">
        <v>11.249999999999977</v>
      </c>
      <c r="H683">
        <v>1.9999999999999879E-4</v>
      </c>
      <c r="J683">
        <v>11.75</v>
      </c>
      <c r="K683">
        <v>9.9999999999995925E-5</v>
      </c>
      <c r="M683" s="66"/>
    </row>
    <row r="684" spans="7:13">
      <c r="G684">
        <v>11.266999999999976</v>
      </c>
      <c r="H684">
        <v>1.9999999999999879E-4</v>
      </c>
      <c r="J684">
        <v>11.766666666666667</v>
      </c>
      <c r="K684">
        <v>9.9999999999995925E-5</v>
      </c>
      <c r="M684" s="66"/>
    </row>
    <row r="685" spans="7:13">
      <c r="G685">
        <v>11.282999999999976</v>
      </c>
      <c r="H685">
        <v>1.9999999999999879E-4</v>
      </c>
      <c r="J685">
        <v>11.783333333333333</v>
      </c>
      <c r="K685">
        <v>9.9999999999995925E-5</v>
      </c>
      <c r="M685" s="66"/>
    </row>
    <row r="686" spans="7:13">
      <c r="G686">
        <v>11.299999999999976</v>
      </c>
      <c r="H686">
        <v>1.9999999999999879E-4</v>
      </c>
      <c r="J686">
        <v>11.8</v>
      </c>
      <c r="K686">
        <v>9.9999999999995925E-5</v>
      </c>
      <c r="M686" s="66"/>
    </row>
    <row r="687" spans="7:13">
      <c r="G687">
        <v>11.316999999999975</v>
      </c>
      <c r="H687">
        <v>1.9999999999999879E-4</v>
      </c>
      <c r="J687">
        <v>11.816666666666666</v>
      </c>
      <c r="K687">
        <v>9.9999999999995925E-5</v>
      </c>
      <c r="M687" s="66"/>
    </row>
    <row r="688" spans="7:13">
      <c r="G688">
        <v>11.332999999999975</v>
      </c>
      <c r="H688">
        <v>1.9999999999999879E-4</v>
      </c>
      <c r="J688">
        <v>11.833333333333334</v>
      </c>
      <c r="K688">
        <v>9.9999999999995925E-5</v>
      </c>
      <c r="M688" s="66"/>
    </row>
    <row r="689" spans="7:13">
      <c r="G689">
        <v>11.349999999999975</v>
      </c>
      <c r="H689">
        <v>1.9999999999999879E-4</v>
      </c>
      <c r="J689">
        <v>11.85</v>
      </c>
      <c r="K689">
        <v>9.9999999999995925E-5</v>
      </c>
      <c r="M689" s="66"/>
    </row>
    <row r="690" spans="7:13">
      <c r="G690">
        <v>11.366999999999974</v>
      </c>
      <c r="H690">
        <v>1.9999999999999879E-4</v>
      </c>
      <c r="J690">
        <v>11.866666666666667</v>
      </c>
      <c r="K690">
        <v>9.9999999999995925E-5</v>
      </c>
      <c r="M690" s="66"/>
    </row>
    <row r="691" spans="7:13">
      <c r="G691">
        <v>11.382999999999974</v>
      </c>
      <c r="H691">
        <v>9.9999999999995925E-5</v>
      </c>
      <c r="J691">
        <v>11.883333333333333</v>
      </c>
      <c r="K691">
        <v>9.9999999999995925E-5</v>
      </c>
      <c r="M691" s="66"/>
    </row>
    <row r="692" spans="7:13">
      <c r="G692">
        <v>11.399999999999974</v>
      </c>
      <c r="H692">
        <v>9.9999999999995925E-5</v>
      </c>
      <c r="J692">
        <v>11.9</v>
      </c>
      <c r="K692">
        <v>9.9999999999995925E-5</v>
      </c>
      <c r="M692" s="66"/>
    </row>
    <row r="693" spans="7:13">
      <c r="G693">
        <v>11.416999999999973</v>
      </c>
      <c r="H693">
        <v>1.9999999999999879E-4</v>
      </c>
      <c r="J693">
        <v>11.916666666666666</v>
      </c>
      <c r="K693">
        <v>9.9999999999995925E-5</v>
      </c>
      <c r="M693" s="66"/>
    </row>
    <row r="694" spans="7:13">
      <c r="G694">
        <v>11.432999999999973</v>
      </c>
      <c r="H694">
        <v>1.9999999999999879E-4</v>
      </c>
      <c r="J694">
        <v>11.933333333333334</v>
      </c>
      <c r="K694">
        <v>9.9999999999995925E-5</v>
      </c>
      <c r="M694" s="66"/>
    </row>
    <row r="695" spans="7:13">
      <c r="G695">
        <v>11.449999999999973</v>
      </c>
      <c r="H695">
        <v>1.9999999999999879E-4</v>
      </c>
      <c r="J695">
        <v>11.95</v>
      </c>
      <c r="K695">
        <v>9.9999999999995925E-5</v>
      </c>
      <c r="M695" s="66"/>
    </row>
    <row r="696" spans="7:13">
      <c r="G696">
        <v>11.466999999999972</v>
      </c>
      <c r="H696">
        <v>1.9999999999999879E-4</v>
      </c>
      <c r="J696">
        <v>11.966666666666667</v>
      </c>
      <c r="K696">
        <v>9.9999999999995925E-5</v>
      </c>
      <c r="M696" s="66"/>
    </row>
    <row r="697" spans="7:13">
      <c r="G697">
        <v>11.482999999999972</v>
      </c>
      <c r="H697">
        <v>1.9999999999999879E-4</v>
      </c>
      <c r="J697">
        <v>11.983333333333333</v>
      </c>
      <c r="K697">
        <v>9.9999999999995925E-5</v>
      </c>
      <c r="M697" s="66"/>
    </row>
    <row r="698" spans="7:13">
      <c r="G698">
        <v>11.499999999999972</v>
      </c>
      <c r="H698">
        <v>1.9999999999999879E-4</v>
      </c>
      <c r="J698">
        <v>12</v>
      </c>
      <c r="K698">
        <v>9.9999999999995925E-5</v>
      </c>
      <c r="M698" s="66"/>
    </row>
    <row r="699" spans="7:13">
      <c r="G699">
        <v>11.516999999999971</v>
      </c>
      <c r="H699">
        <v>1.9999999999999879E-4</v>
      </c>
      <c r="J699">
        <v>12.016666666666667</v>
      </c>
      <c r="K699">
        <v>9.9999999999995925E-5</v>
      </c>
      <c r="M699" s="66"/>
    </row>
    <row r="700" spans="7:13">
      <c r="G700">
        <v>11.532999999999971</v>
      </c>
      <c r="H700">
        <v>1.9999999999999879E-4</v>
      </c>
      <c r="J700">
        <v>12.033333333333333</v>
      </c>
      <c r="K700">
        <v>9.9999999999995925E-5</v>
      </c>
      <c r="M700" s="66"/>
    </row>
    <row r="701" spans="7:13">
      <c r="G701">
        <v>11.549999999999971</v>
      </c>
      <c r="H701">
        <v>1.9999999999999879E-4</v>
      </c>
      <c r="J701">
        <v>12.05</v>
      </c>
      <c r="K701">
        <v>9.9999999999995925E-5</v>
      </c>
      <c r="M701" s="66"/>
    </row>
    <row r="702" spans="7:13">
      <c r="G702">
        <v>11.56699999999997</v>
      </c>
      <c r="H702">
        <v>9.9999999999995925E-5</v>
      </c>
      <c r="J702">
        <v>12.066666666666666</v>
      </c>
      <c r="K702">
        <v>9.9999999999995925E-5</v>
      </c>
      <c r="M702" s="66"/>
    </row>
    <row r="703" spans="7:13">
      <c r="G703">
        <v>11.58299999999997</v>
      </c>
      <c r="H703">
        <v>1.9999999999999879E-4</v>
      </c>
      <c r="J703">
        <v>12.083333333333334</v>
      </c>
      <c r="K703">
        <v>9.9999999999995925E-5</v>
      </c>
      <c r="M703" s="66"/>
    </row>
    <row r="704" spans="7:13">
      <c r="G704">
        <v>11.599999999999969</v>
      </c>
      <c r="H704">
        <v>1.9999999999999879E-4</v>
      </c>
      <c r="J704">
        <v>12.1</v>
      </c>
      <c r="K704">
        <v>9.9999999999995925E-5</v>
      </c>
      <c r="M704" s="66"/>
    </row>
    <row r="705" spans="7:13">
      <c r="G705">
        <v>11.616999999999969</v>
      </c>
      <c r="H705">
        <v>1.9999999999999879E-4</v>
      </c>
      <c r="J705">
        <v>12.116666666666667</v>
      </c>
      <c r="K705">
        <v>9.9999999999995925E-5</v>
      </c>
      <c r="M705" s="66"/>
    </row>
    <row r="706" spans="7:13">
      <c r="G706">
        <v>11.632999999999969</v>
      </c>
      <c r="H706">
        <v>1.9999999999999879E-4</v>
      </c>
      <c r="J706">
        <v>12.133333333333333</v>
      </c>
      <c r="K706">
        <v>9.9999999999995925E-5</v>
      </c>
      <c r="M706" s="66"/>
    </row>
    <row r="707" spans="7:13">
      <c r="G707">
        <v>11.649999999999968</v>
      </c>
      <c r="H707">
        <v>1.9999999999999879E-4</v>
      </c>
      <c r="J707">
        <v>12.15</v>
      </c>
      <c r="K707">
        <v>9.9999999999995925E-5</v>
      </c>
      <c r="M707" s="66"/>
    </row>
    <row r="708" spans="7:13">
      <c r="G708">
        <v>11.666999999999968</v>
      </c>
      <c r="H708">
        <v>1.9999999999999879E-4</v>
      </c>
      <c r="J708">
        <v>12.166666666666666</v>
      </c>
      <c r="K708">
        <v>9.9999999999995925E-5</v>
      </c>
      <c r="M708" s="66"/>
    </row>
    <row r="709" spans="7:13">
      <c r="G709">
        <v>11.682999999999968</v>
      </c>
      <c r="H709">
        <v>1.9999999999999879E-4</v>
      </c>
      <c r="J709">
        <v>12.183333333333334</v>
      </c>
      <c r="K709">
        <v>9.9999999999995925E-5</v>
      </c>
      <c r="M709" s="66"/>
    </row>
    <row r="710" spans="7:13">
      <c r="G710">
        <v>11.699999999999967</v>
      </c>
      <c r="H710">
        <v>9.9999999999995925E-5</v>
      </c>
      <c r="J710">
        <v>12.2</v>
      </c>
      <c r="K710">
        <v>9.9999999999995925E-5</v>
      </c>
      <c r="M710" s="66"/>
    </row>
    <row r="711" spans="7:13">
      <c r="G711">
        <v>11.716999999999967</v>
      </c>
      <c r="H711">
        <v>1.9999999999999879E-4</v>
      </c>
      <c r="J711">
        <v>12.216666666666667</v>
      </c>
      <c r="K711">
        <v>9.9999999999995925E-5</v>
      </c>
      <c r="M711" s="66"/>
    </row>
    <row r="712" spans="7:13">
      <c r="G712">
        <v>11.732999999999967</v>
      </c>
      <c r="H712">
        <v>1.9999999999999879E-4</v>
      </c>
      <c r="J712">
        <v>12.233333333333333</v>
      </c>
      <c r="K712">
        <v>9.9999999999995925E-5</v>
      </c>
      <c r="M712" s="66"/>
    </row>
    <row r="713" spans="7:13">
      <c r="G713">
        <v>11.749999999999966</v>
      </c>
      <c r="H713">
        <v>1.9999999999999879E-4</v>
      </c>
      <c r="J713">
        <v>12.25</v>
      </c>
      <c r="K713">
        <v>9.9999999999995925E-5</v>
      </c>
      <c r="M713" s="66"/>
    </row>
    <row r="714" spans="7:13">
      <c r="G714">
        <v>11.766999999999966</v>
      </c>
      <c r="H714">
        <v>1.9999999999999879E-4</v>
      </c>
      <c r="J714">
        <v>12.266666666666667</v>
      </c>
      <c r="K714">
        <v>9.9999999999995925E-5</v>
      </c>
      <c r="M714" s="66"/>
    </row>
    <row r="715" spans="7:13">
      <c r="G715">
        <v>11.782999999999966</v>
      </c>
      <c r="H715">
        <v>9.9999999999995925E-5</v>
      </c>
      <c r="J715">
        <v>12.283333333333333</v>
      </c>
      <c r="K715">
        <v>9.9999999999995925E-5</v>
      </c>
      <c r="M715" s="66"/>
    </row>
    <row r="716" spans="7:13">
      <c r="G716">
        <v>11.799999999999965</v>
      </c>
      <c r="H716">
        <v>9.9999999999995925E-5</v>
      </c>
      <c r="J716">
        <v>12.3</v>
      </c>
      <c r="K716">
        <v>9.9999999999995925E-5</v>
      </c>
      <c r="M716" s="66"/>
    </row>
    <row r="717" spans="7:13">
      <c r="G717">
        <v>11.816999999999965</v>
      </c>
      <c r="H717">
        <v>1.9999999999999879E-4</v>
      </c>
      <c r="J717">
        <v>12.316666666666666</v>
      </c>
      <c r="K717">
        <v>9.9999999999995925E-5</v>
      </c>
      <c r="M717" s="66"/>
    </row>
    <row r="718" spans="7:13">
      <c r="G718">
        <v>11.832999999999965</v>
      </c>
      <c r="H718">
        <v>1.9999999999999879E-4</v>
      </c>
      <c r="J718">
        <v>12.333333333333334</v>
      </c>
      <c r="K718">
        <v>9.9999999999995925E-5</v>
      </c>
      <c r="M718" s="66"/>
    </row>
    <row r="719" spans="7:13">
      <c r="G719">
        <v>11.849999999999964</v>
      </c>
      <c r="H719">
        <v>1.9999999999999879E-4</v>
      </c>
      <c r="J719">
        <v>12.35</v>
      </c>
      <c r="K719">
        <v>9.9999999999995925E-5</v>
      </c>
      <c r="M719" s="66"/>
    </row>
    <row r="720" spans="7:13">
      <c r="G720">
        <v>11.866999999999964</v>
      </c>
      <c r="H720">
        <v>1.9999999999999879E-4</v>
      </c>
      <c r="J720">
        <v>12.366666666666667</v>
      </c>
      <c r="K720">
        <v>9.9999999999995925E-5</v>
      </c>
      <c r="M720" s="66"/>
    </row>
    <row r="721" spans="7:13">
      <c r="G721">
        <v>11.882999999999964</v>
      </c>
      <c r="H721">
        <v>1.9999999999999879E-4</v>
      </c>
      <c r="J721">
        <v>12.383333333333333</v>
      </c>
      <c r="K721">
        <v>9.9999999999995925E-5</v>
      </c>
      <c r="M721" s="66"/>
    </row>
    <row r="722" spans="7:13">
      <c r="G722">
        <v>11.899999999999963</v>
      </c>
      <c r="H722">
        <v>9.9999999999995925E-5</v>
      </c>
      <c r="J722">
        <v>12.4</v>
      </c>
      <c r="K722">
        <v>9.9999999999995925E-5</v>
      </c>
      <c r="M722" s="66"/>
    </row>
    <row r="723" spans="7:13">
      <c r="G723">
        <v>11.916999999999963</v>
      </c>
      <c r="H723">
        <v>1.9999999999999879E-4</v>
      </c>
      <c r="J723">
        <v>12.416666666666666</v>
      </c>
      <c r="K723">
        <v>9.9999999999995925E-5</v>
      </c>
      <c r="M723" s="66"/>
    </row>
    <row r="724" spans="7:13">
      <c r="G724">
        <v>11.932999999999963</v>
      </c>
      <c r="H724">
        <v>9.9999999999995925E-5</v>
      </c>
      <c r="J724">
        <v>12.433333333333334</v>
      </c>
      <c r="K724">
        <v>9.9999999999995925E-5</v>
      </c>
      <c r="M724" s="66"/>
    </row>
    <row r="725" spans="7:13">
      <c r="G725">
        <v>11.949999999999962</v>
      </c>
      <c r="H725">
        <v>9.9999999999995925E-5</v>
      </c>
      <c r="J725">
        <v>12.45</v>
      </c>
      <c r="K725">
        <v>9.9999999999995925E-5</v>
      </c>
      <c r="M725" s="66"/>
    </row>
    <row r="726" spans="7:13">
      <c r="G726">
        <v>11.966999999999961</v>
      </c>
      <c r="H726">
        <v>1.9999999999999879E-4</v>
      </c>
      <c r="J726">
        <v>12.466666666666667</v>
      </c>
      <c r="K726">
        <v>9.9999999999995925E-5</v>
      </c>
      <c r="M726" s="66"/>
    </row>
    <row r="727" spans="7:13">
      <c r="G727">
        <v>11.982999999999961</v>
      </c>
      <c r="H727">
        <v>1.9999999999999879E-4</v>
      </c>
      <c r="J727">
        <v>12.483333333333333</v>
      </c>
      <c r="K727">
        <v>9.9999999999995925E-5</v>
      </c>
      <c r="M727" s="66"/>
    </row>
    <row r="728" spans="7:13">
      <c r="G728">
        <v>11.999999999999961</v>
      </c>
      <c r="H728">
        <v>1.9999999999999879E-4</v>
      </c>
      <c r="J728">
        <v>12.5</v>
      </c>
      <c r="K728">
        <v>9.9999999999995925E-5</v>
      </c>
      <c r="M728" s="66"/>
    </row>
    <row r="729" spans="7:13">
      <c r="G729">
        <v>12.01699999999996</v>
      </c>
      <c r="H729">
        <v>1.9999999999999879E-4</v>
      </c>
      <c r="J729">
        <v>12.516666666666667</v>
      </c>
      <c r="K729">
        <v>9.9999999999995925E-5</v>
      </c>
      <c r="M729" s="66"/>
    </row>
    <row r="730" spans="7:13">
      <c r="G730">
        <v>12.03299999999996</v>
      </c>
      <c r="H730">
        <v>1.9999999999999879E-4</v>
      </c>
      <c r="J730">
        <v>12.533333333333333</v>
      </c>
      <c r="K730">
        <v>9.9999999999995925E-5</v>
      </c>
      <c r="M730" s="66"/>
    </row>
    <row r="731" spans="7:13">
      <c r="G731">
        <v>12.04999999999996</v>
      </c>
      <c r="H731">
        <v>9.9999999999995925E-5</v>
      </c>
      <c r="J731">
        <v>12.55</v>
      </c>
      <c r="K731">
        <v>9.9999999999995925E-5</v>
      </c>
      <c r="M731" s="66"/>
    </row>
    <row r="732" spans="7:13">
      <c r="G732">
        <v>12.066999999999959</v>
      </c>
      <c r="H732">
        <v>9.9999999999995925E-5</v>
      </c>
      <c r="J732">
        <v>12.566666666666666</v>
      </c>
      <c r="K732">
        <v>9.9999999999995925E-5</v>
      </c>
      <c r="M732" s="66"/>
    </row>
    <row r="733" spans="7:13">
      <c r="G733">
        <v>12.082999999999959</v>
      </c>
      <c r="H733">
        <v>1.9999999999999879E-4</v>
      </c>
      <c r="J733">
        <v>12.583333333333334</v>
      </c>
      <c r="K733">
        <v>9.9999999999995925E-5</v>
      </c>
      <c r="M733" s="66"/>
    </row>
    <row r="734" spans="7:13">
      <c r="G734">
        <v>12.099999999999959</v>
      </c>
      <c r="H734">
        <v>9.9999999999995925E-5</v>
      </c>
      <c r="J734">
        <v>12.6</v>
      </c>
      <c r="K734">
        <v>9.9999999999995925E-5</v>
      </c>
      <c r="M734" s="66"/>
    </row>
    <row r="735" spans="7:13">
      <c r="G735">
        <v>12.116999999999958</v>
      </c>
      <c r="H735">
        <v>1.9999999999999879E-4</v>
      </c>
      <c r="J735">
        <v>12.616666666666667</v>
      </c>
      <c r="K735">
        <v>9.9999999999995925E-5</v>
      </c>
      <c r="M735" s="66"/>
    </row>
    <row r="736" spans="7:13">
      <c r="G736">
        <v>12.132999999999958</v>
      </c>
      <c r="H736">
        <v>1.9999999999999879E-4</v>
      </c>
      <c r="J736">
        <v>12.633333333333333</v>
      </c>
      <c r="K736">
        <v>9.9999999999995925E-5</v>
      </c>
      <c r="M736" s="66"/>
    </row>
    <row r="737" spans="7:13">
      <c r="G737">
        <v>12.149999999999958</v>
      </c>
      <c r="H737">
        <v>1.9999999999999879E-4</v>
      </c>
      <c r="J737">
        <v>12.65</v>
      </c>
      <c r="K737">
        <v>9.9999999999995925E-5</v>
      </c>
      <c r="M737" s="66"/>
    </row>
    <row r="738" spans="7:13">
      <c r="G738">
        <v>12.166999999999957</v>
      </c>
      <c r="H738">
        <v>1.9999999999999879E-4</v>
      </c>
      <c r="J738">
        <v>12.666666666666666</v>
      </c>
      <c r="K738">
        <v>9.9999999999995925E-5</v>
      </c>
      <c r="M738" s="66"/>
    </row>
    <row r="739" spans="7:13">
      <c r="G739">
        <v>12.182999999999957</v>
      </c>
      <c r="H739">
        <v>1.9999999999999879E-4</v>
      </c>
      <c r="J739">
        <v>12.683333333333334</v>
      </c>
      <c r="K739">
        <v>9.9999999999995925E-5</v>
      </c>
      <c r="M739" s="66"/>
    </row>
    <row r="740" spans="7:13">
      <c r="G740">
        <v>12.199999999999957</v>
      </c>
      <c r="H740">
        <v>9.9999999999995925E-5</v>
      </c>
      <c r="J740">
        <v>12.7</v>
      </c>
      <c r="K740">
        <v>9.9999999999995925E-5</v>
      </c>
      <c r="M740" s="66"/>
    </row>
    <row r="741" spans="7:13">
      <c r="G741">
        <v>12.216999999999956</v>
      </c>
      <c r="H741">
        <v>1.9999999999999879E-4</v>
      </c>
      <c r="J741">
        <v>12.716666666666667</v>
      </c>
      <c r="K741">
        <v>9.9999999999995925E-5</v>
      </c>
      <c r="M741" s="66"/>
    </row>
    <row r="742" spans="7:13">
      <c r="G742">
        <v>12.232999999999956</v>
      </c>
      <c r="H742">
        <v>1.9999999999999879E-4</v>
      </c>
      <c r="J742">
        <v>12.733333333333333</v>
      </c>
      <c r="K742">
        <v>9.9999999999995925E-5</v>
      </c>
      <c r="M742" s="66"/>
    </row>
    <row r="743" spans="7:13">
      <c r="G743">
        <v>12.249999999999956</v>
      </c>
      <c r="H743">
        <v>1.9999999999999879E-4</v>
      </c>
      <c r="J743">
        <v>12.75</v>
      </c>
      <c r="K743">
        <v>9.9999999999995925E-5</v>
      </c>
      <c r="M743" s="66"/>
    </row>
    <row r="744" spans="7:13">
      <c r="G744">
        <v>12.266999999999955</v>
      </c>
      <c r="H744">
        <v>1.9999999999999879E-4</v>
      </c>
      <c r="J744">
        <v>12.766666666666667</v>
      </c>
      <c r="K744">
        <v>9.9999999999995925E-5</v>
      </c>
      <c r="M744" s="66"/>
    </row>
    <row r="745" spans="7:13">
      <c r="G745">
        <v>12.282999999999955</v>
      </c>
      <c r="H745">
        <v>1.9999999999999879E-4</v>
      </c>
      <c r="J745">
        <v>12.783333333333333</v>
      </c>
      <c r="K745">
        <v>9.9999999999995925E-5</v>
      </c>
      <c r="M745" s="66"/>
    </row>
    <row r="746" spans="7:13">
      <c r="G746">
        <v>12.299999999999955</v>
      </c>
      <c r="H746">
        <v>1.9999999999999879E-4</v>
      </c>
      <c r="J746">
        <v>12.8</v>
      </c>
      <c r="K746">
        <v>9.9999999999995925E-5</v>
      </c>
      <c r="M746" s="66"/>
    </row>
    <row r="747" spans="7:13">
      <c r="G747">
        <v>12.316999999999954</v>
      </c>
      <c r="H747">
        <v>1.9999999999999879E-4</v>
      </c>
      <c r="J747">
        <v>12.816666666666666</v>
      </c>
      <c r="K747">
        <v>9.9999999999995925E-5</v>
      </c>
      <c r="M747" s="66"/>
    </row>
    <row r="748" spans="7:13">
      <c r="G748">
        <v>12.332999999999954</v>
      </c>
      <c r="H748">
        <v>1.9999999999999879E-4</v>
      </c>
      <c r="J748">
        <v>12.833333333333334</v>
      </c>
      <c r="K748">
        <v>9.9999999999995925E-5</v>
      </c>
      <c r="M748" s="66"/>
    </row>
    <row r="749" spans="7:13">
      <c r="G749">
        <v>12.349999999999953</v>
      </c>
      <c r="H749">
        <v>1.9999999999999879E-4</v>
      </c>
      <c r="J749">
        <v>12.85</v>
      </c>
      <c r="K749">
        <v>9.9999999999995925E-5</v>
      </c>
      <c r="M749" s="66"/>
    </row>
    <row r="750" spans="7:13">
      <c r="G750">
        <v>12.366999999999953</v>
      </c>
      <c r="H750">
        <v>1.9999999999999879E-4</v>
      </c>
      <c r="J750">
        <v>12.866666666666667</v>
      </c>
      <c r="K750">
        <v>9.9999999999995925E-5</v>
      </c>
      <c r="M750" s="66"/>
    </row>
    <row r="751" spans="7:13">
      <c r="G751">
        <v>12.382999999999953</v>
      </c>
      <c r="H751">
        <v>1.9999999999999879E-4</v>
      </c>
      <c r="J751">
        <v>12.883333333333333</v>
      </c>
      <c r="K751">
        <v>9.9999999999995925E-5</v>
      </c>
      <c r="M751" s="66"/>
    </row>
    <row r="752" spans="7:13">
      <c r="G752">
        <v>12.399999999999952</v>
      </c>
      <c r="H752">
        <v>1.9999999999999879E-4</v>
      </c>
      <c r="J752">
        <v>12.9</v>
      </c>
      <c r="K752">
        <v>9.9999999999995925E-5</v>
      </c>
      <c r="M752" s="66"/>
    </row>
    <row r="753" spans="7:13">
      <c r="G753">
        <v>12.416999999999952</v>
      </c>
      <c r="H753">
        <v>1.9999999999999879E-4</v>
      </c>
      <c r="J753">
        <v>12.916666666666666</v>
      </c>
      <c r="K753">
        <v>9.9999999999995925E-5</v>
      </c>
      <c r="M753" s="66"/>
    </row>
    <row r="754" spans="7:13">
      <c r="G754">
        <v>12.432999999999952</v>
      </c>
      <c r="H754">
        <v>1.9999999999999879E-4</v>
      </c>
      <c r="J754">
        <v>12.933333333333334</v>
      </c>
      <c r="K754">
        <v>9.9999999999995925E-5</v>
      </c>
      <c r="M754" s="66"/>
    </row>
    <row r="755" spans="7:13">
      <c r="G755">
        <v>12.449999999999951</v>
      </c>
      <c r="H755">
        <v>1.9999999999999879E-4</v>
      </c>
      <c r="J755">
        <v>12.95</v>
      </c>
      <c r="K755">
        <v>9.9999999999995925E-5</v>
      </c>
      <c r="M755" s="66"/>
    </row>
    <row r="756" spans="7:13">
      <c r="G756">
        <v>12.466999999999951</v>
      </c>
      <c r="H756">
        <v>1.9999999999999879E-4</v>
      </c>
      <c r="J756">
        <v>12.966666666666667</v>
      </c>
      <c r="K756">
        <v>9.9999999999995925E-5</v>
      </c>
      <c r="M756" s="66"/>
    </row>
    <row r="757" spans="7:13">
      <c r="G757">
        <v>12.482999999999951</v>
      </c>
      <c r="H757">
        <v>1.9999999999999879E-4</v>
      </c>
      <c r="J757">
        <v>12.983333333333333</v>
      </c>
      <c r="K757">
        <v>9.9999999999995925E-5</v>
      </c>
      <c r="M757" s="66"/>
    </row>
    <row r="758" spans="7:13">
      <c r="G758">
        <v>12.49999999999995</v>
      </c>
      <c r="H758">
        <v>1.9999999999999879E-4</v>
      </c>
      <c r="J758">
        <v>13</v>
      </c>
      <c r="K758">
        <v>9.9999999999995925E-5</v>
      </c>
      <c r="M758" s="66"/>
    </row>
    <row r="759" spans="7:13">
      <c r="G759">
        <v>12.51699999999995</v>
      </c>
      <c r="H759">
        <v>1.9999999999999879E-4</v>
      </c>
      <c r="J759">
        <v>13.016666666666667</v>
      </c>
      <c r="K759">
        <v>9.9999999999995925E-5</v>
      </c>
      <c r="M759" s="66"/>
    </row>
    <row r="760" spans="7:13">
      <c r="G760">
        <v>12.53299999999995</v>
      </c>
      <c r="H760">
        <v>9.9999999999995925E-5</v>
      </c>
      <c r="J760">
        <v>13.033333333333333</v>
      </c>
      <c r="K760">
        <v>9.9999999999995925E-5</v>
      </c>
      <c r="M760" s="66"/>
    </row>
    <row r="761" spans="7:13">
      <c r="G761">
        <v>12.549999999999949</v>
      </c>
      <c r="H761">
        <v>1.9999999999999879E-4</v>
      </c>
      <c r="J761">
        <v>13.05</v>
      </c>
      <c r="K761">
        <v>9.9999999999995925E-5</v>
      </c>
      <c r="M761" s="66"/>
    </row>
    <row r="762" spans="7:13">
      <c r="G762">
        <v>12.566999999999949</v>
      </c>
      <c r="H762">
        <v>1.9999999999999879E-4</v>
      </c>
      <c r="J762">
        <v>13.066666666666666</v>
      </c>
      <c r="K762">
        <v>9.9999999999995925E-5</v>
      </c>
      <c r="M762" s="66"/>
    </row>
    <row r="763" spans="7:13">
      <c r="G763">
        <v>12.582999999999949</v>
      </c>
      <c r="H763">
        <v>9.9999999999995925E-5</v>
      </c>
      <c r="J763">
        <v>13.083333333333334</v>
      </c>
      <c r="K763">
        <v>9.9999999999995925E-5</v>
      </c>
      <c r="M763" s="66"/>
    </row>
    <row r="764" spans="7:13">
      <c r="G764">
        <v>12.599999999999948</v>
      </c>
      <c r="H764">
        <v>1.9999999999999879E-4</v>
      </c>
      <c r="J764">
        <v>13.1</v>
      </c>
      <c r="K764">
        <v>9.9999999999995925E-5</v>
      </c>
      <c r="M764" s="66"/>
    </row>
    <row r="765" spans="7:13">
      <c r="G765">
        <v>12.616999999999948</v>
      </c>
      <c r="H765">
        <v>1.9999999999999879E-4</v>
      </c>
      <c r="J765">
        <v>13.116666666666667</v>
      </c>
      <c r="K765">
        <v>9.9999999999995925E-5</v>
      </c>
      <c r="M765" s="66"/>
    </row>
    <row r="766" spans="7:13">
      <c r="G766">
        <v>12.632999999999948</v>
      </c>
      <c r="H766">
        <v>1.9999999999999879E-4</v>
      </c>
      <c r="J766">
        <v>13.133333333333333</v>
      </c>
      <c r="K766">
        <v>9.9999999999995925E-5</v>
      </c>
      <c r="M766" s="66"/>
    </row>
    <row r="767" spans="7:13">
      <c r="G767">
        <v>12.649999999999947</v>
      </c>
      <c r="H767">
        <v>1.9999999999999879E-4</v>
      </c>
      <c r="J767">
        <v>13.15</v>
      </c>
      <c r="K767">
        <v>9.9999999999995925E-5</v>
      </c>
      <c r="M767" s="66"/>
    </row>
    <row r="768" spans="7:13">
      <c r="G768">
        <v>12.666999999999947</v>
      </c>
      <c r="H768">
        <v>1.9999999999999879E-4</v>
      </c>
      <c r="J768">
        <v>13.166666666666666</v>
      </c>
      <c r="K768">
        <v>9.9999999999995925E-5</v>
      </c>
      <c r="M768" s="66"/>
    </row>
    <row r="769" spans="7:13">
      <c r="G769">
        <v>12.682999999999947</v>
      </c>
      <c r="H769">
        <v>1.9999999999999879E-4</v>
      </c>
      <c r="J769">
        <v>13.183333333333334</v>
      </c>
      <c r="K769">
        <v>9.9999999999995925E-5</v>
      </c>
      <c r="M769" s="66"/>
    </row>
    <row r="770" spans="7:13">
      <c r="G770">
        <v>12.699999999999946</v>
      </c>
      <c r="H770">
        <v>1.9999999999999879E-4</v>
      </c>
      <c r="J770">
        <v>13.2</v>
      </c>
      <c r="K770">
        <v>9.9999999999995925E-5</v>
      </c>
      <c r="M770" s="66"/>
    </row>
    <row r="771" spans="7:13">
      <c r="G771">
        <v>12.716999999999945</v>
      </c>
      <c r="H771">
        <v>1.9999999999999879E-4</v>
      </c>
      <c r="J771">
        <v>13.216666666666667</v>
      </c>
      <c r="K771">
        <v>9.9999999999995925E-5</v>
      </c>
      <c r="M771" s="66"/>
    </row>
    <row r="772" spans="7:13">
      <c r="G772">
        <v>12.732999999999945</v>
      </c>
      <c r="H772">
        <v>9.9999999999995925E-5</v>
      </c>
      <c r="J772">
        <v>13.233333333333333</v>
      </c>
      <c r="K772">
        <v>9.9999999999995925E-5</v>
      </c>
      <c r="M772" s="66"/>
    </row>
    <row r="773" spans="7:13">
      <c r="G773">
        <v>12.749999999999945</v>
      </c>
      <c r="H773">
        <v>1.9999999999999879E-4</v>
      </c>
      <c r="J773">
        <v>13.25</v>
      </c>
      <c r="K773">
        <v>9.9999999999995925E-5</v>
      </c>
      <c r="M773" s="66"/>
    </row>
    <row r="774" spans="7:13">
      <c r="G774">
        <v>12.766999999999944</v>
      </c>
      <c r="H774">
        <v>1.9999999999999879E-4</v>
      </c>
      <c r="J774">
        <v>13.266666666666667</v>
      </c>
      <c r="K774">
        <v>9.9999999999995925E-5</v>
      </c>
      <c r="M774" s="66"/>
    </row>
    <row r="775" spans="7:13">
      <c r="G775">
        <v>12.782999999999944</v>
      </c>
      <c r="H775">
        <v>1.9999999999999879E-4</v>
      </c>
      <c r="J775">
        <v>13.283333333333333</v>
      </c>
      <c r="K775">
        <v>9.9999999999995925E-5</v>
      </c>
      <c r="M775" s="66"/>
    </row>
    <row r="776" spans="7:13">
      <c r="G776">
        <v>12.799999999999944</v>
      </c>
      <c r="H776">
        <v>1.9999999999999879E-4</v>
      </c>
      <c r="J776">
        <v>13.3</v>
      </c>
      <c r="K776">
        <v>9.9999999999995925E-5</v>
      </c>
      <c r="M776" s="66"/>
    </row>
    <row r="777" spans="7:13">
      <c r="G777">
        <v>12.816999999999943</v>
      </c>
      <c r="H777">
        <v>1.9999999999999879E-4</v>
      </c>
      <c r="J777">
        <v>13.316666666666666</v>
      </c>
      <c r="K777">
        <v>9.9999999999995925E-5</v>
      </c>
      <c r="M777" s="66"/>
    </row>
    <row r="778" spans="7:13">
      <c r="G778">
        <v>12.832999999999943</v>
      </c>
      <c r="H778">
        <v>1.9999999999999879E-4</v>
      </c>
      <c r="J778">
        <v>13.333333333333334</v>
      </c>
      <c r="K778">
        <v>9.9999999999995925E-5</v>
      </c>
      <c r="M778" s="66"/>
    </row>
    <row r="779" spans="7:13">
      <c r="G779">
        <v>12.849999999999943</v>
      </c>
      <c r="H779">
        <v>1.9999999999999879E-4</v>
      </c>
      <c r="J779">
        <v>13.35</v>
      </c>
      <c r="K779">
        <v>9.9999999999995925E-5</v>
      </c>
      <c r="M779" s="66"/>
    </row>
    <row r="780" spans="7:13">
      <c r="G780">
        <v>12.866999999999942</v>
      </c>
      <c r="H780">
        <v>1.9999999999999879E-4</v>
      </c>
      <c r="J780">
        <v>13.366666666666667</v>
      </c>
      <c r="K780">
        <v>9.9999999999995925E-5</v>
      </c>
      <c r="M780" s="66"/>
    </row>
    <row r="781" spans="7:13">
      <c r="G781">
        <v>12.882999999999942</v>
      </c>
      <c r="H781">
        <v>1.9999999999999879E-4</v>
      </c>
      <c r="J781">
        <v>13.383333333333333</v>
      </c>
      <c r="K781">
        <v>9.9999999999995925E-5</v>
      </c>
      <c r="M781" s="66"/>
    </row>
    <row r="782" spans="7:13">
      <c r="G782">
        <v>12.899999999999942</v>
      </c>
      <c r="H782">
        <v>1.9999999999999879E-4</v>
      </c>
      <c r="J782">
        <v>13.4</v>
      </c>
      <c r="K782">
        <v>9.9999999999995925E-5</v>
      </c>
      <c r="M782" s="66"/>
    </row>
    <row r="783" spans="7:13">
      <c r="G783">
        <v>12.916999999999941</v>
      </c>
      <c r="H783">
        <v>1.9999999999999879E-4</v>
      </c>
      <c r="J783">
        <v>13.416666666666666</v>
      </c>
      <c r="K783">
        <v>9.9999999999995925E-5</v>
      </c>
      <c r="M783" s="66"/>
    </row>
    <row r="784" spans="7:13">
      <c r="G784">
        <v>12.932999999999941</v>
      </c>
      <c r="H784">
        <v>1.9999999999999879E-4</v>
      </c>
      <c r="J784">
        <v>13.433333333333334</v>
      </c>
      <c r="K784">
        <v>9.9999999999995925E-5</v>
      </c>
      <c r="M784" s="66"/>
    </row>
    <row r="785" spans="7:13">
      <c r="G785">
        <v>12.949999999999941</v>
      </c>
      <c r="H785">
        <v>1.9999999999999879E-4</v>
      </c>
      <c r="J785">
        <v>13.45</v>
      </c>
      <c r="K785">
        <v>9.9999999999995925E-5</v>
      </c>
      <c r="M785" s="66"/>
    </row>
    <row r="786" spans="7:13">
      <c r="G786">
        <v>12.96699999999994</v>
      </c>
      <c r="H786">
        <v>1.9999999999999879E-4</v>
      </c>
      <c r="J786">
        <v>13.466666666666667</v>
      </c>
      <c r="K786">
        <v>9.9999999999995925E-5</v>
      </c>
      <c r="M786" s="66"/>
    </row>
    <row r="787" spans="7:13">
      <c r="G787">
        <v>12.98299999999994</v>
      </c>
      <c r="H787">
        <v>9.9999999999995925E-5</v>
      </c>
      <c r="J787">
        <v>13.483333333333333</v>
      </c>
      <c r="K787">
        <v>9.9999999999995925E-5</v>
      </c>
      <c r="M787" s="66"/>
    </row>
    <row r="788" spans="7:13">
      <c r="G788">
        <v>12.99999999999994</v>
      </c>
      <c r="H788">
        <v>1.9999999999999879E-4</v>
      </c>
      <c r="J788">
        <v>13.5</v>
      </c>
      <c r="K788">
        <v>9.9999999999995925E-5</v>
      </c>
      <c r="M788" s="66"/>
    </row>
    <row r="789" spans="7:13">
      <c r="G789">
        <v>13.016999999999939</v>
      </c>
      <c r="H789">
        <v>1.9999999999999879E-4</v>
      </c>
      <c r="J789">
        <v>13.516666666666667</v>
      </c>
      <c r="K789">
        <v>9.9999999999995925E-5</v>
      </c>
      <c r="M789" s="66"/>
    </row>
    <row r="790" spans="7:13">
      <c r="G790">
        <v>13.032999999999939</v>
      </c>
      <c r="H790">
        <v>1.9999999999999879E-4</v>
      </c>
      <c r="J790">
        <v>13.533333333333333</v>
      </c>
      <c r="K790">
        <v>9.9999999999995925E-5</v>
      </c>
      <c r="M790" s="66"/>
    </row>
    <row r="791" spans="7:13">
      <c r="G791">
        <v>13.049999999999939</v>
      </c>
      <c r="H791">
        <v>1.9999999999999879E-4</v>
      </c>
      <c r="J791">
        <v>13.55</v>
      </c>
      <c r="K791">
        <v>9.9999999999995925E-5</v>
      </c>
      <c r="M791" s="66"/>
    </row>
    <row r="792" spans="7:13">
      <c r="G792">
        <v>13.066999999999938</v>
      </c>
      <c r="H792">
        <v>1.9999999999999879E-4</v>
      </c>
      <c r="J792">
        <v>13.566666666666666</v>
      </c>
      <c r="K792">
        <v>9.9999999999995925E-5</v>
      </c>
      <c r="M792" s="66"/>
    </row>
    <row r="793" spans="7:13">
      <c r="G793">
        <v>13.082999999999938</v>
      </c>
      <c r="H793">
        <v>1.9999999999999879E-4</v>
      </c>
      <c r="J793">
        <v>13.583333333333334</v>
      </c>
      <c r="K793">
        <v>9.9999999999995925E-5</v>
      </c>
      <c r="M793" s="66"/>
    </row>
    <row r="794" spans="7:13">
      <c r="G794">
        <v>13.099999999999937</v>
      </c>
      <c r="H794">
        <v>1.9999999999999879E-4</v>
      </c>
      <c r="J794">
        <v>13.6</v>
      </c>
      <c r="K794">
        <v>9.9999999999995925E-5</v>
      </c>
      <c r="M794" s="66"/>
    </row>
    <row r="795" spans="7:13">
      <c r="G795">
        <v>13.116999999999937</v>
      </c>
      <c r="H795">
        <v>1.9999999999999879E-4</v>
      </c>
      <c r="J795">
        <v>13.616666666666667</v>
      </c>
      <c r="K795">
        <v>9.9999999999995925E-5</v>
      </c>
      <c r="M795" s="66"/>
    </row>
    <row r="796" spans="7:13">
      <c r="G796">
        <v>13.132999999999937</v>
      </c>
      <c r="H796">
        <v>1.9999999999999879E-4</v>
      </c>
      <c r="J796">
        <v>13.633333333333333</v>
      </c>
      <c r="K796">
        <v>9.9999999999995925E-5</v>
      </c>
      <c r="M796" s="66"/>
    </row>
    <row r="797" spans="7:13">
      <c r="G797">
        <v>13.149999999999936</v>
      </c>
      <c r="H797">
        <v>1.9999999999999879E-4</v>
      </c>
      <c r="J797">
        <v>13.65</v>
      </c>
      <c r="K797">
        <v>9.9999999999995925E-5</v>
      </c>
      <c r="M797" s="66"/>
    </row>
    <row r="798" spans="7:13">
      <c r="G798">
        <v>13.166999999999936</v>
      </c>
      <c r="H798">
        <v>9.9999999999995925E-5</v>
      </c>
      <c r="J798">
        <v>13.666666666666666</v>
      </c>
      <c r="K798">
        <v>9.9999999999995925E-5</v>
      </c>
      <c r="M798" s="66"/>
    </row>
    <row r="799" spans="7:13">
      <c r="G799">
        <v>13.182999999999936</v>
      </c>
      <c r="H799">
        <v>1.9999999999999879E-4</v>
      </c>
      <c r="J799">
        <v>13.683333333333334</v>
      </c>
      <c r="K799">
        <v>9.9999999999995925E-5</v>
      </c>
      <c r="M799" s="66"/>
    </row>
    <row r="800" spans="7:13">
      <c r="G800">
        <v>13.199999999999935</v>
      </c>
      <c r="H800">
        <v>1.9999999999999879E-4</v>
      </c>
      <c r="J800">
        <v>13.7</v>
      </c>
      <c r="K800">
        <v>9.9999999999995925E-5</v>
      </c>
      <c r="M800" s="66"/>
    </row>
    <row r="801" spans="7:13">
      <c r="G801">
        <v>13.216999999999935</v>
      </c>
      <c r="H801">
        <v>1.9999999999999879E-4</v>
      </c>
      <c r="J801">
        <v>13.716666666666667</v>
      </c>
      <c r="K801">
        <v>9.9999999999995925E-5</v>
      </c>
      <c r="M801" s="66"/>
    </row>
    <row r="802" spans="7:13">
      <c r="G802">
        <v>13.232999999999935</v>
      </c>
      <c r="H802">
        <v>1.9999999999999879E-4</v>
      </c>
      <c r="J802">
        <v>13.733333333333333</v>
      </c>
      <c r="K802">
        <v>9.9999999999995925E-5</v>
      </c>
      <c r="M802" s="66"/>
    </row>
    <row r="803" spans="7:13">
      <c r="G803">
        <v>13.249999999999934</v>
      </c>
      <c r="H803">
        <v>1.9999999999999879E-4</v>
      </c>
      <c r="J803">
        <v>13.75</v>
      </c>
      <c r="K803">
        <v>9.9999999999995925E-5</v>
      </c>
      <c r="M803" s="66"/>
    </row>
    <row r="804" spans="7:13">
      <c r="G804">
        <v>13.266999999999934</v>
      </c>
      <c r="H804">
        <v>1.9999999999999879E-4</v>
      </c>
      <c r="J804">
        <v>13.766666666666667</v>
      </c>
      <c r="K804">
        <v>9.9999999999995925E-5</v>
      </c>
      <c r="M804" s="66"/>
    </row>
    <row r="805" spans="7:13">
      <c r="G805">
        <v>13.282999999999934</v>
      </c>
      <c r="H805">
        <v>1.9999999999999879E-4</v>
      </c>
      <c r="J805">
        <v>13.783333333333333</v>
      </c>
      <c r="K805">
        <v>9.9999999999995925E-5</v>
      </c>
      <c r="M805" s="66"/>
    </row>
    <row r="806" spans="7:13">
      <c r="G806">
        <v>13.299999999999933</v>
      </c>
      <c r="H806">
        <v>1.9999999999999879E-4</v>
      </c>
      <c r="J806">
        <v>13.8</v>
      </c>
      <c r="K806">
        <v>9.9999999999995925E-5</v>
      </c>
      <c r="M806" s="66"/>
    </row>
    <row r="807" spans="7:13">
      <c r="G807">
        <v>13.316999999999933</v>
      </c>
      <c r="H807">
        <v>1.9999999999999879E-4</v>
      </c>
      <c r="J807">
        <v>13.816666666666666</v>
      </c>
      <c r="K807">
        <v>9.9999999999995925E-5</v>
      </c>
      <c r="M807" s="66"/>
    </row>
    <row r="808" spans="7:13">
      <c r="G808">
        <v>13.332999999999933</v>
      </c>
      <c r="H808">
        <v>1.9999999999999879E-4</v>
      </c>
      <c r="J808">
        <v>13.833333333333334</v>
      </c>
      <c r="K808">
        <v>9.9999999999995925E-5</v>
      </c>
      <c r="M808" s="66"/>
    </row>
    <row r="809" spans="7:13">
      <c r="G809">
        <v>13.349999999999932</v>
      </c>
      <c r="H809">
        <v>1.9999999999999879E-4</v>
      </c>
      <c r="J809">
        <v>13.85</v>
      </c>
      <c r="K809">
        <v>9.9999999999995925E-5</v>
      </c>
      <c r="M809" s="66"/>
    </row>
    <row r="810" spans="7:13">
      <c r="G810">
        <v>13.366999999999932</v>
      </c>
      <c r="H810">
        <v>1.9999999999999879E-4</v>
      </c>
      <c r="J810">
        <v>13.866666666666667</v>
      </c>
      <c r="K810">
        <v>9.9999999999995925E-5</v>
      </c>
      <c r="M810" s="66"/>
    </row>
    <row r="811" spans="7:13">
      <c r="G811">
        <v>13.382999999999932</v>
      </c>
      <c r="H811">
        <v>1.9999999999999879E-4</v>
      </c>
      <c r="J811">
        <v>13.883333333333333</v>
      </c>
      <c r="K811">
        <v>9.9999999999995925E-5</v>
      </c>
      <c r="M811" s="66"/>
    </row>
    <row r="812" spans="7:13">
      <c r="G812">
        <v>13.399999999999931</v>
      </c>
      <c r="H812">
        <v>9.9999999999995925E-5</v>
      </c>
      <c r="J812">
        <v>13.9</v>
      </c>
      <c r="K812">
        <v>9.9999999999995925E-5</v>
      </c>
      <c r="M812" s="66"/>
    </row>
    <row r="813" spans="7:13">
      <c r="G813">
        <v>13.416999999999931</v>
      </c>
      <c r="H813">
        <v>1.9999999999999879E-4</v>
      </c>
      <c r="J813">
        <v>13.916666666666666</v>
      </c>
      <c r="K813">
        <v>9.9999999999995925E-5</v>
      </c>
      <c r="M813" s="66"/>
    </row>
    <row r="814" spans="7:13">
      <c r="G814">
        <v>13.432999999999931</v>
      </c>
      <c r="H814">
        <v>1.9999999999999879E-4</v>
      </c>
      <c r="J814">
        <v>13.933333333333334</v>
      </c>
      <c r="K814">
        <v>9.9999999999995925E-5</v>
      </c>
      <c r="M814" s="66"/>
    </row>
    <row r="815" spans="7:13">
      <c r="G815">
        <v>13.44999999999993</v>
      </c>
      <c r="H815">
        <v>1.9999999999999879E-4</v>
      </c>
      <c r="J815">
        <v>13.95</v>
      </c>
      <c r="K815">
        <v>9.9999999999995925E-5</v>
      </c>
      <c r="M815" s="66"/>
    </row>
    <row r="816" spans="7:13">
      <c r="G816">
        <v>13.466999999999929</v>
      </c>
      <c r="H816">
        <v>1.9999999999999879E-4</v>
      </c>
      <c r="J816">
        <v>13.966666666666667</v>
      </c>
      <c r="K816">
        <v>9.9999999999995925E-5</v>
      </c>
      <c r="M816" s="66"/>
    </row>
    <row r="817" spans="7:13">
      <c r="G817">
        <v>13.482999999999929</v>
      </c>
      <c r="H817">
        <v>1.9999999999999879E-4</v>
      </c>
      <c r="J817">
        <v>13.983333333333333</v>
      </c>
      <c r="K817">
        <v>9.9999999999995925E-5</v>
      </c>
      <c r="M817" s="66"/>
    </row>
    <row r="818" spans="7:13">
      <c r="G818">
        <v>13.499999999999929</v>
      </c>
      <c r="H818">
        <v>1.9999999999999879E-4</v>
      </c>
      <c r="J818">
        <v>14</v>
      </c>
      <c r="K818">
        <v>9.9999999999995925E-5</v>
      </c>
      <c r="M818" s="66"/>
    </row>
    <row r="819" spans="7:13">
      <c r="G819">
        <v>13.516999999999928</v>
      </c>
      <c r="H819">
        <v>1.9999999999999879E-4</v>
      </c>
      <c r="J819">
        <v>14.016666666666667</v>
      </c>
      <c r="K819">
        <v>9.9999999999995925E-5</v>
      </c>
      <c r="M819" s="66"/>
    </row>
    <row r="820" spans="7:13">
      <c r="G820">
        <v>13.532999999999928</v>
      </c>
      <c r="H820">
        <v>1.9999999999999879E-4</v>
      </c>
      <c r="J820">
        <v>14.033333333333333</v>
      </c>
      <c r="K820">
        <v>9.9999999999995925E-5</v>
      </c>
      <c r="M820" s="66"/>
    </row>
    <row r="821" spans="7:13">
      <c r="G821">
        <v>13.549999999999928</v>
      </c>
      <c r="H821">
        <v>1.9999999999999879E-4</v>
      </c>
      <c r="J821">
        <v>14.05</v>
      </c>
      <c r="K821">
        <v>9.9999999999995925E-5</v>
      </c>
      <c r="M821" s="66"/>
    </row>
    <row r="822" spans="7:13">
      <c r="G822">
        <v>13.566999999999927</v>
      </c>
      <c r="H822">
        <v>1.9999999999999879E-4</v>
      </c>
      <c r="J822">
        <v>14.066666666666666</v>
      </c>
      <c r="K822">
        <v>9.9999999999995925E-5</v>
      </c>
      <c r="M822" s="66"/>
    </row>
    <row r="823" spans="7:13">
      <c r="G823">
        <v>13.582999999999927</v>
      </c>
      <c r="H823">
        <v>1.9999999999999879E-4</v>
      </c>
      <c r="J823">
        <v>14.083333333333334</v>
      </c>
      <c r="K823">
        <v>9.9999999999995925E-5</v>
      </c>
      <c r="M823" s="66"/>
    </row>
    <row r="824" spans="7:13">
      <c r="G824">
        <v>13.599999999999927</v>
      </c>
      <c r="H824">
        <v>9.9999999999995925E-5</v>
      </c>
      <c r="J824">
        <v>14.1</v>
      </c>
      <c r="K824">
        <v>9.9999999999995925E-5</v>
      </c>
      <c r="M824" s="66"/>
    </row>
    <row r="825" spans="7:13">
      <c r="G825">
        <v>13.616999999999926</v>
      </c>
      <c r="H825">
        <v>1.9999999999999879E-4</v>
      </c>
      <c r="J825">
        <v>14.116666666666667</v>
      </c>
      <c r="K825">
        <v>9.9999999999995925E-5</v>
      </c>
      <c r="M825" s="66"/>
    </row>
    <row r="826" spans="7:13">
      <c r="G826">
        <v>13.632999999999926</v>
      </c>
      <c r="H826">
        <v>1.9999999999999879E-4</v>
      </c>
      <c r="J826">
        <v>14.133333333333333</v>
      </c>
      <c r="K826">
        <v>9.9999999999995925E-5</v>
      </c>
      <c r="M826" s="66"/>
    </row>
    <row r="827" spans="7:13">
      <c r="G827">
        <v>13.649999999999926</v>
      </c>
      <c r="H827">
        <v>9.9999999999995925E-5</v>
      </c>
      <c r="J827">
        <v>14.15</v>
      </c>
      <c r="K827">
        <v>9.9999999999995925E-5</v>
      </c>
      <c r="M827" s="66"/>
    </row>
    <row r="828" spans="7:13">
      <c r="G828">
        <v>13.666999999999925</v>
      </c>
      <c r="H828">
        <v>1.9999999999999879E-4</v>
      </c>
      <c r="J828">
        <v>14.166666666666666</v>
      </c>
      <c r="K828">
        <v>9.9999999999995925E-5</v>
      </c>
      <c r="M828" s="66"/>
    </row>
    <row r="829" spans="7:13">
      <c r="G829">
        <v>13.682999999999925</v>
      </c>
      <c r="H829">
        <v>1.9999999999999879E-4</v>
      </c>
      <c r="J829">
        <v>14.183333333333334</v>
      </c>
      <c r="K829">
        <v>9.9999999999995925E-5</v>
      </c>
      <c r="M829" s="66"/>
    </row>
    <row r="830" spans="7:13">
      <c r="G830">
        <v>13.699999999999925</v>
      </c>
      <c r="H830">
        <v>1.9999999999999879E-4</v>
      </c>
      <c r="J830">
        <v>14.2</v>
      </c>
      <c r="K830">
        <v>9.9999999999995925E-5</v>
      </c>
      <c r="M830" s="66"/>
    </row>
    <row r="831" spans="7:13">
      <c r="G831">
        <v>13.716999999999924</v>
      </c>
      <c r="H831">
        <v>9.9999999999995925E-5</v>
      </c>
      <c r="J831">
        <v>14.216666666666667</v>
      </c>
      <c r="K831">
        <v>9.9999999999995925E-5</v>
      </c>
      <c r="M831" s="66"/>
    </row>
    <row r="832" spans="7:13">
      <c r="G832">
        <v>13.732999999999924</v>
      </c>
      <c r="H832">
        <v>1.9999999999999879E-4</v>
      </c>
      <c r="J832">
        <v>14.233333333333333</v>
      </c>
      <c r="K832">
        <v>9.9999999999995925E-5</v>
      </c>
      <c r="M832" s="66"/>
    </row>
    <row r="833" spans="7:13">
      <c r="G833">
        <v>13.749999999999924</v>
      </c>
      <c r="H833">
        <v>1.9999999999999879E-4</v>
      </c>
      <c r="J833">
        <v>14.25</v>
      </c>
      <c r="K833">
        <v>9.9999999999995925E-5</v>
      </c>
      <c r="M833" s="66"/>
    </row>
    <row r="834" spans="7:13">
      <c r="G834">
        <v>13.766999999999923</v>
      </c>
      <c r="H834">
        <v>1.9999999999999879E-4</v>
      </c>
      <c r="J834">
        <v>14.266666666666667</v>
      </c>
      <c r="K834">
        <v>9.9999999999995925E-5</v>
      </c>
      <c r="M834" s="66"/>
    </row>
    <row r="835" spans="7:13">
      <c r="G835">
        <v>13.782999999999923</v>
      </c>
      <c r="H835">
        <v>1.9999999999999879E-4</v>
      </c>
      <c r="J835">
        <v>14.283333333333333</v>
      </c>
      <c r="K835">
        <v>9.9999999999995925E-5</v>
      </c>
      <c r="M835" s="66"/>
    </row>
    <row r="836" spans="7:13">
      <c r="G836">
        <v>13.799999999999923</v>
      </c>
      <c r="H836">
        <v>9.9999999999995925E-5</v>
      </c>
      <c r="J836">
        <v>14.3</v>
      </c>
      <c r="K836">
        <v>9.9999999999995925E-5</v>
      </c>
      <c r="M836" s="66"/>
    </row>
    <row r="837" spans="7:13">
      <c r="G837">
        <v>13.816999999999922</v>
      </c>
      <c r="H837">
        <v>1.9999999999999879E-4</v>
      </c>
      <c r="J837">
        <v>14.316666666666666</v>
      </c>
      <c r="K837">
        <v>9.9999999999995925E-5</v>
      </c>
      <c r="M837" s="66"/>
    </row>
    <row r="838" spans="7:13">
      <c r="G838">
        <v>13.832999999999922</v>
      </c>
      <c r="H838">
        <v>9.9999999999995925E-5</v>
      </c>
      <c r="J838">
        <v>14.333333333333334</v>
      </c>
      <c r="K838">
        <v>9.9999999999995925E-5</v>
      </c>
      <c r="M838" s="66"/>
    </row>
    <row r="839" spans="7:13">
      <c r="G839">
        <v>13.849999999999921</v>
      </c>
      <c r="H839">
        <v>1.9999999999999879E-4</v>
      </c>
      <c r="J839">
        <v>14.35</v>
      </c>
      <c r="K839">
        <v>9.9999999999995925E-5</v>
      </c>
      <c r="M839" s="66"/>
    </row>
    <row r="840" spans="7:13">
      <c r="G840">
        <v>13.866999999999921</v>
      </c>
      <c r="H840">
        <v>9.9999999999995925E-5</v>
      </c>
      <c r="J840">
        <v>14.366666666666667</v>
      </c>
      <c r="K840">
        <v>9.9999999999995925E-5</v>
      </c>
      <c r="M840" s="66"/>
    </row>
    <row r="841" spans="7:13">
      <c r="G841">
        <v>13.882999999999921</v>
      </c>
      <c r="H841">
        <v>9.9999999999995925E-5</v>
      </c>
      <c r="J841">
        <v>14.383333333333333</v>
      </c>
      <c r="K841">
        <v>9.9999999999995925E-5</v>
      </c>
      <c r="M841" s="66"/>
    </row>
    <row r="842" spans="7:13">
      <c r="G842">
        <v>13.89999999999992</v>
      </c>
      <c r="H842">
        <v>1.9999999999999879E-4</v>
      </c>
      <c r="J842">
        <v>14.4</v>
      </c>
      <c r="K842">
        <v>9.9999999999995925E-5</v>
      </c>
      <c r="M842" s="66"/>
    </row>
    <row r="843" spans="7:13">
      <c r="G843">
        <v>13.91699999999992</v>
      </c>
      <c r="H843">
        <v>1.9999999999999879E-4</v>
      </c>
      <c r="J843">
        <v>14.416666666666666</v>
      </c>
      <c r="K843">
        <v>9.9999999999995925E-5</v>
      </c>
      <c r="M843" s="66"/>
    </row>
    <row r="844" spans="7:13">
      <c r="G844">
        <v>13.93299999999992</v>
      </c>
      <c r="H844">
        <v>9.9999999999995925E-5</v>
      </c>
      <c r="J844">
        <v>14.433333333333334</v>
      </c>
      <c r="K844">
        <v>9.9999999999995925E-5</v>
      </c>
      <c r="M844" s="66"/>
    </row>
    <row r="845" spans="7:13">
      <c r="G845">
        <v>13.949999999999919</v>
      </c>
      <c r="H845">
        <v>1.9999999999999879E-4</v>
      </c>
      <c r="J845">
        <v>14.45</v>
      </c>
      <c r="K845">
        <v>9.9999999999995925E-5</v>
      </c>
      <c r="M845" s="66"/>
    </row>
    <row r="846" spans="7:13">
      <c r="G846">
        <v>13.966999999999919</v>
      </c>
      <c r="H846">
        <v>9.9999999999995925E-5</v>
      </c>
      <c r="J846">
        <v>14.466666666666667</v>
      </c>
      <c r="K846">
        <v>9.9999999999995925E-5</v>
      </c>
      <c r="M846" s="66"/>
    </row>
    <row r="847" spans="7:13">
      <c r="G847">
        <v>13.982999999999919</v>
      </c>
      <c r="H847">
        <v>9.9999999999995925E-5</v>
      </c>
      <c r="J847">
        <v>14.483333333333333</v>
      </c>
      <c r="K847">
        <v>9.9999999999995925E-5</v>
      </c>
      <c r="M847" s="66"/>
    </row>
    <row r="848" spans="7:13">
      <c r="G848">
        <v>13.999999999999918</v>
      </c>
      <c r="H848">
        <v>1.9999999999999879E-4</v>
      </c>
      <c r="J848">
        <v>14.5</v>
      </c>
      <c r="K848">
        <v>9.9999999999995925E-5</v>
      </c>
      <c r="M848" s="66"/>
    </row>
    <row r="849" spans="7:13">
      <c r="G849">
        <v>14.016999999999918</v>
      </c>
      <c r="H849">
        <v>9.9999999999995925E-5</v>
      </c>
      <c r="J849">
        <v>14.516666666666667</v>
      </c>
      <c r="K849">
        <v>9.9999999999995925E-5</v>
      </c>
      <c r="M849" s="66"/>
    </row>
    <row r="850" spans="7:13">
      <c r="G850">
        <v>14.032999999999918</v>
      </c>
      <c r="H850">
        <v>1.9999999999999879E-4</v>
      </c>
      <c r="J850">
        <v>14.533333333333333</v>
      </c>
      <c r="K850">
        <v>9.9999999999995925E-5</v>
      </c>
      <c r="M850" s="66"/>
    </row>
    <row r="851" spans="7:13">
      <c r="G851">
        <v>14.049999999999917</v>
      </c>
      <c r="H851">
        <v>9.9999999999995925E-5</v>
      </c>
      <c r="J851">
        <v>14.55</v>
      </c>
      <c r="K851">
        <v>9.9999999999995925E-5</v>
      </c>
      <c r="M851" s="66"/>
    </row>
    <row r="852" spans="7:13">
      <c r="G852">
        <v>14.066999999999917</v>
      </c>
      <c r="H852">
        <v>1.9999999999999879E-4</v>
      </c>
      <c r="J852">
        <v>14.566666666666666</v>
      </c>
      <c r="K852">
        <v>9.9999999999995925E-5</v>
      </c>
      <c r="M852" s="66"/>
    </row>
    <row r="853" spans="7:13">
      <c r="G853">
        <v>14.082999999999917</v>
      </c>
      <c r="H853">
        <v>1.9999999999999879E-4</v>
      </c>
      <c r="J853">
        <v>14.583333333333334</v>
      </c>
      <c r="K853">
        <v>9.9999999999995925E-5</v>
      </c>
      <c r="M853" s="66"/>
    </row>
    <row r="854" spans="7:13">
      <c r="G854">
        <v>14.099999999999916</v>
      </c>
      <c r="H854">
        <v>9.9999999999995925E-5</v>
      </c>
      <c r="J854">
        <v>14.6</v>
      </c>
      <c r="K854">
        <v>9.9999999999995925E-5</v>
      </c>
      <c r="M854" s="66"/>
    </row>
    <row r="855" spans="7:13">
      <c r="G855">
        <v>14.116999999999916</v>
      </c>
      <c r="H855">
        <v>1.9999999999999879E-4</v>
      </c>
      <c r="J855">
        <v>14.616666666666667</v>
      </c>
      <c r="K855">
        <v>9.9999999999995925E-5</v>
      </c>
      <c r="M855" s="66"/>
    </row>
    <row r="856" spans="7:13">
      <c r="G856">
        <v>14.132999999999916</v>
      </c>
      <c r="H856">
        <v>1.9999999999999879E-4</v>
      </c>
      <c r="J856">
        <v>14.633333333333333</v>
      </c>
      <c r="K856">
        <v>9.9999999999995925E-5</v>
      </c>
      <c r="M856" s="66"/>
    </row>
    <row r="857" spans="7:13">
      <c r="G857">
        <v>14.149999999999915</v>
      </c>
      <c r="H857">
        <v>1.9999999999999879E-4</v>
      </c>
      <c r="J857">
        <v>14.65</v>
      </c>
      <c r="K857">
        <v>9.9999999999995925E-5</v>
      </c>
      <c r="M857" s="66"/>
    </row>
    <row r="858" spans="7:13">
      <c r="G858">
        <v>14.166999999999915</v>
      </c>
      <c r="H858">
        <v>1.9999999999999879E-4</v>
      </c>
      <c r="J858">
        <v>14.666666666666666</v>
      </c>
      <c r="K858">
        <v>9.9999999999995925E-5</v>
      </c>
      <c r="M858" s="66"/>
    </row>
    <row r="859" spans="7:13">
      <c r="G859">
        <v>14.182999999999915</v>
      </c>
      <c r="H859">
        <v>1.9999999999999879E-4</v>
      </c>
      <c r="J859">
        <v>14.683333333333334</v>
      </c>
      <c r="K859">
        <v>9.9999999999995925E-5</v>
      </c>
      <c r="M859" s="66"/>
    </row>
    <row r="860" spans="7:13">
      <c r="G860">
        <v>14.199999999999914</v>
      </c>
      <c r="H860">
        <v>1.9999999999999879E-4</v>
      </c>
      <c r="J860">
        <v>14.7</v>
      </c>
      <c r="K860">
        <v>9.9999999999995925E-5</v>
      </c>
      <c r="M860" s="66"/>
    </row>
    <row r="861" spans="7:13">
      <c r="G861">
        <v>14.216999999999913</v>
      </c>
      <c r="H861">
        <v>1.9999999999999879E-4</v>
      </c>
      <c r="J861">
        <v>14.716666666666667</v>
      </c>
      <c r="K861">
        <v>9.9999999999995925E-5</v>
      </c>
      <c r="M861" s="66"/>
    </row>
    <row r="862" spans="7:13">
      <c r="G862">
        <v>14.232999999999913</v>
      </c>
      <c r="H862">
        <v>1.9999999999999879E-4</v>
      </c>
      <c r="J862">
        <v>14.733333333333333</v>
      </c>
      <c r="K862">
        <v>9.9999999999995925E-5</v>
      </c>
      <c r="M862" s="66"/>
    </row>
    <row r="863" spans="7:13">
      <c r="G863">
        <v>14.249999999999913</v>
      </c>
      <c r="H863">
        <v>9.9999999999995925E-5</v>
      </c>
      <c r="J863">
        <v>14.75</v>
      </c>
      <c r="K863">
        <v>9.9999999999995925E-5</v>
      </c>
      <c r="M863" s="66"/>
    </row>
    <row r="864" spans="7:13">
      <c r="G864">
        <v>14.266999999999912</v>
      </c>
      <c r="H864">
        <v>1.9999999999999879E-4</v>
      </c>
      <c r="J864">
        <v>14.766666666666667</v>
      </c>
      <c r="K864">
        <v>9.9999999999995925E-5</v>
      </c>
      <c r="M864" s="66"/>
    </row>
    <row r="865" spans="7:13">
      <c r="G865">
        <v>14.282999999999912</v>
      </c>
      <c r="H865">
        <v>1.9999999999999879E-4</v>
      </c>
      <c r="J865">
        <v>14.783333333333333</v>
      </c>
      <c r="K865">
        <v>9.9999999999995925E-5</v>
      </c>
      <c r="M865" s="66"/>
    </row>
    <row r="866" spans="7:13">
      <c r="G866">
        <v>14.299999999999912</v>
      </c>
      <c r="H866">
        <v>1.9999999999999879E-4</v>
      </c>
      <c r="J866">
        <v>14.8</v>
      </c>
      <c r="K866">
        <v>9.9999999999995925E-5</v>
      </c>
      <c r="M866" s="66"/>
    </row>
    <row r="867" spans="7:13">
      <c r="G867">
        <v>14.316999999999911</v>
      </c>
      <c r="H867">
        <v>1.9999999999999879E-4</v>
      </c>
      <c r="J867">
        <v>14.816666666666666</v>
      </c>
      <c r="K867">
        <v>9.9999999999995925E-5</v>
      </c>
      <c r="M867" s="66"/>
    </row>
    <row r="868" spans="7:13">
      <c r="G868">
        <v>14.332999999999911</v>
      </c>
      <c r="H868">
        <v>1.9999999999999879E-4</v>
      </c>
      <c r="J868">
        <v>14.833333333333334</v>
      </c>
      <c r="K868">
        <v>9.9999999999995925E-5</v>
      </c>
      <c r="M868" s="66"/>
    </row>
    <row r="869" spans="7:13">
      <c r="G869">
        <v>14.349999999999911</v>
      </c>
      <c r="H869">
        <v>1.9999999999999879E-4</v>
      </c>
      <c r="J869">
        <v>14.85</v>
      </c>
      <c r="K869">
        <v>9.9999999999995925E-5</v>
      </c>
      <c r="M869" s="66"/>
    </row>
    <row r="870" spans="7:13">
      <c r="G870">
        <v>14.36699999999991</v>
      </c>
      <c r="H870">
        <v>1.9999999999999879E-4</v>
      </c>
      <c r="J870">
        <v>14.866666666666667</v>
      </c>
      <c r="K870">
        <v>9.9999999999995925E-5</v>
      </c>
      <c r="M870" s="66"/>
    </row>
    <row r="871" spans="7:13">
      <c r="G871">
        <v>14.38299999999991</v>
      </c>
      <c r="H871">
        <v>1.9999999999999879E-4</v>
      </c>
      <c r="J871">
        <v>14.883333333333333</v>
      </c>
      <c r="K871">
        <v>9.9999999999995925E-5</v>
      </c>
      <c r="M871" s="66"/>
    </row>
    <row r="872" spans="7:13">
      <c r="G872">
        <v>14.39999999999991</v>
      </c>
      <c r="H872">
        <v>1.9999999999999879E-4</v>
      </c>
      <c r="J872">
        <v>14.9</v>
      </c>
      <c r="K872">
        <v>9.9999999999995925E-5</v>
      </c>
      <c r="M872" s="66"/>
    </row>
    <row r="873" spans="7:13">
      <c r="G873">
        <v>14.416999999999909</v>
      </c>
      <c r="H873">
        <v>1.9999999999999879E-4</v>
      </c>
      <c r="J873">
        <v>14.916666666666666</v>
      </c>
      <c r="K873">
        <v>0</v>
      </c>
      <c r="M873" s="66"/>
    </row>
    <row r="874" spans="7:13">
      <c r="G874">
        <v>14.432999999999909</v>
      </c>
      <c r="H874">
        <v>9.9999999999995925E-5</v>
      </c>
      <c r="J874">
        <v>14.933333333333334</v>
      </c>
      <c r="K874">
        <v>9.9999999999995925E-5</v>
      </c>
      <c r="M874" s="66"/>
    </row>
    <row r="875" spans="7:13">
      <c r="G875">
        <v>14.449999999999909</v>
      </c>
      <c r="H875">
        <v>1.9999999999999879E-4</v>
      </c>
      <c r="J875">
        <v>14.95</v>
      </c>
      <c r="K875">
        <v>9.9999999999995925E-5</v>
      </c>
      <c r="M875" s="66"/>
    </row>
    <row r="876" spans="7:13">
      <c r="G876">
        <v>14.466999999999908</v>
      </c>
      <c r="H876">
        <v>1.9999999999999879E-4</v>
      </c>
      <c r="J876">
        <v>14.966666666666667</v>
      </c>
      <c r="K876">
        <v>9.9999999999995925E-5</v>
      </c>
      <c r="M876" s="66"/>
    </row>
    <row r="877" spans="7:13">
      <c r="G877">
        <v>14.482999999999908</v>
      </c>
      <c r="H877">
        <v>1.9999999999999879E-4</v>
      </c>
      <c r="J877">
        <v>14.983333333333333</v>
      </c>
      <c r="K877">
        <v>9.9999999999995925E-5</v>
      </c>
      <c r="M877" s="66"/>
    </row>
    <row r="878" spans="7:13">
      <c r="G878">
        <v>14.499999999999908</v>
      </c>
      <c r="H878">
        <v>1.9999999999999879E-4</v>
      </c>
      <c r="J878">
        <v>15</v>
      </c>
      <c r="K878">
        <v>9.9999999999995925E-5</v>
      </c>
      <c r="M878" s="66"/>
    </row>
    <row r="879" spans="7:13">
      <c r="G879">
        <v>14.516999999999907</v>
      </c>
      <c r="H879">
        <v>9.9999999999995925E-5</v>
      </c>
      <c r="J879">
        <v>15.016666666666667</v>
      </c>
      <c r="K879">
        <v>9.9999999999995925E-5</v>
      </c>
      <c r="M879" s="66"/>
    </row>
    <row r="880" spans="7:13">
      <c r="G880">
        <v>14.532999999999907</v>
      </c>
      <c r="H880">
        <v>9.9999999999995925E-5</v>
      </c>
      <c r="J880">
        <v>15.033333333333333</v>
      </c>
      <c r="K880">
        <v>9.9999999999995925E-5</v>
      </c>
      <c r="M880" s="66"/>
    </row>
    <row r="881" spans="7:13">
      <c r="G881">
        <v>14.549999999999907</v>
      </c>
      <c r="H881">
        <v>1.9999999999999879E-4</v>
      </c>
      <c r="J881">
        <v>15.05</v>
      </c>
      <c r="K881">
        <v>0</v>
      </c>
      <c r="M881" s="66"/>
    </row>
    <row r="882" spans="7:13">
      <c r="G882">
        <v>14.566999999999906</v>
      </c>
      <c r="H882">
        <v>1.9999999999999879E-4</v>
      </c>
      <c r="J882">
        <v>15.066666666666666</v>
      </c>
      <c r="K882">
        <v>9.9999999999995925E-5</v>
      </c>
      <c r="M882" s="66"/>
    </row>
    <row r="883" spans="7:13">
      <c r="G883">
        <v>14.582999999999906</v>
      </c>
      <c r="H883">
        <v>1.9999999999999879E-4</v>
      </c>
      <c r="J883">
        <v>15.083333333333334</v>
      </c>
      <c r="K883">
        <v>9.9999999999995925E-5</v>
      </c>
      <c r="M883" s="66"/>
    </row>
    <row r="884" spans="7:13">
      <c r="G884">
        <v>14.599999999999905</v>
      </c>
      <c r="H884">
        <v>1.9999999999999879E-4</v>
      </c>
      <c r="J884">
        <v>15.1</v>
      </c>
      <c r="K884">
        <v>9.9999999999995925E-5</v>
      </c>
      <c r="M884" s="66"/>
    </row>
    <row r="885" spans="7:13">
      <c r="G885">
        <v>14.616999999999905</v>
      </c>
      <c r="H885">
        <v>1.9999999999999879E-4</v>
      </c>
      <c r="J885">
        <v>15.116666666666667</v>
      </c>
      <c r="K885">
        <v>9.9999999999995925E-5</v>
      </c>
      <c r="M885" s="66"/>
    </row>
    <row r="886" spans="7:13">
      <c r="G886">
        <v>14.632999999999905</v>
      </c>
      <c r="H886">
        <v>1.9999999999999879E-4</v>
      </c>
      <c r="J886">
        <v>15.133333333333333</v>
      </c>
      <c r="K886">
        <v>9.9999999999995925E-5</v>
      </c>
      <c r="M886" s="66"/>
    </row>
    <row r="887" spans="7:13">
      <c r="G887">
        <v>14.649999999999904</v>
      </c>
      <c r="H887">
        <v>1.9999999999999879E-4</v>
      </c>
      <c r="J887">
        <v>15.15</v>
      </c>
      <c r="K887">
        <v>9.9999999999995925E-5</v>
      </c>
      <c r="M887" s="66"/>
    </row>
    <row r="888" spans="7:13">
      <c r="G888">
        <v>14.666999999999904</v>
      </c>
      <c r="H888">
        <v>1.9999999999999879E-4</v>
      </c>
      <c r="J888">
        <v>15.166666666666666</v>
      </c>
      <c r="K888">
        <v>9.9999999999995925E-5</v>
      </c>
      <c r="M888" s="66"/>
    </row>
    <row r="889" spans="7:13">
      <c r="G889">
        <v>14.682999999999904</v>
      </c>
      <c r="H889">
        <v>1.9999999999999879E-4</v>
      </c>
      <c r="J889">
        <v>15.183333333333334</v>
      </c>
      <c r="K889">
        <v>9.9999999999995925E-5</v>
      </c>
      <c r="M889" s="66"/>
    </row>
    <row r="890" spans="7:13">
      <c r="G890">
        <v>14.699999999999903</v>
      </c>
      <c r="H890">
        <v>1.9999999999999879E-4</v>
      </c>
      <c r="J890">
        <v>15.2</v>
      </c>
      <c r="K890">
        <v>9.9999999999995925E-5</v>
      </c>
      <c r="M890" s="66"/>
    </row>
    <row r="891" spans="7:13">
      <c r="G891">
        <v>14.716999999999903</v>
      </c>
      <c r="H891">
        <v>1.9999999999999879E-4</v>
      </c>
      <c r="J891">
        <v>15.216666666666667</v>
      </c>
      <c r="K891">
        <v>9.9999999999995925E-5</v>
      </c>
      <c r="M891" s="66"/>
    </row>
    <row r="892" spans="7:13">
      <c r="G892">
        <v>14.732999999999903</v>
      </c>
      <c r="H892">
        <v>1.9999999999999879E-4</v>
      </c>
      <c r="J892">
        <v>15.233333333333333</v>
      </c>
      <c r="K892">
        <v>9.9999999999995925E-5</v>
      </c>
      <c r="M892" s="66"/>
    </row>
    <row r="893" spans="7:13">
      <c r="G893">
        <v>14.749999999999902</v>
      </c>
      <c r="H893">
        <v>1.9999999999999879E-4</v>
      </c>
      <c r="J893">
        <v>15.25</v>
      </c>
      <c r="K893">
        <v>9.9999999999995925E-5</v>
      </c>
      <c r="M893" s="66"/>
    </row>
    <row r="894" spans="7:13">
      <c r="G894">
        <v>14.766999999999902</v>
      </c>
      <c r="H894">
        <v>1.9999999999999879E-4</v>
      </c>
      <c r="J894">
        <v>15.266666666666667</v>
      </c>
      <c r="K894">
        <v>9.9999999999995925E-5</v>
      </c>
      <c r="M894" s="66"/>
    </row>
    <row r="895" spans="7:13">
      <c r="G895">
        <v>14.782999999999902</v>
      </c>
      <c r="H895">
        <v>1.9999999999999879E-4</v>
      </c>
      <c r="J895">
        <v>15.283333333333333</v>
      </c>
      <c r="K895">
        <v>9.9999999999995925E-5</v>
      </c>
      <c r="M895" s="66"/>
    </row>
    <row r="896" spans="7:13">
      <c r="G896">
        <v>14.799999999999901</v>
      </c>
      <c r="H896">
        <v>1.9999999999999879E-4</v>
      </c>
      <c r="J896">
        <v>15.3</v>
      </c>
      <c r="K896">
        <v>9.9999999999995925E-5</v>
      </c>
      <c r="M896" s="66"/>
    </row>
    <row r="897" spans="7:13">
      <c r="G897">
        <v>14.816999999999901</v>
      </c>
      <c r="H897">
        <v>1.9999999999999879E-4</v>
      </c>
      <c r="J897">
        <v>15.316666666666666</v>
      </c>
      <c r="K897">
        <v>9.9999999999995925E-5</v>
      </c>
      <c r="M897" s="66"/>
    </row>
    <row r="898" spans="7:13">
      <c r="G898">
        <v>14.832999999999901</v>
      </c>
      <c r="H898">
        <v>1.9999999999999879E-4</v>
      </c>
      <c r="J898">
        <v>15.333333333333334</v>
      </c>
      <c r="K898">
        <v>9.9999999999995925E-5</v>
      </c>
      <c r="M898" s="66"/>
    </row>
    <row r="899" spans="7:13">
      <c r="G899">
        <v>14.8499999999999</v>
      </c>
      <c r="H899">
        <v>1.9999999999999879E-4</v>
      </c>
      <c r="J899">
        <v>15.35</v>
      </c>
      <c r="K899">
        <v>9.9999999999995925E-5</v>
      </c>
      <c r="M899" s="66"/>
    </row>
    <row r="900" spans="7:13">
      <c r="G900">
        <v>14.8669999999999</v>
      </c>
      <c r="H900">
        <v>1.9999999999999879E-4</v>
      </c>
      <c r="J900">
        <v>15.366666666666667</v>
      </c>
      <c r="K900">
        <v>9.9999999999995925E-5</v>
      </c>
      <c r="M900" s="66"/>
    </row>
    <row r="901" spans="7:13">
      <c r="G901">
        <v>14.8829999999999</v>
      </c>
      <c r="H901">
        <v>1.9999999999999879E-4</v>
      </c>
      <c r="J901">
        <v>15.383333333333333</v>
      </c>
      <c r="K901">
        <v>9.9999999999995925E-5</v>
      </c>
      <c r="M901" s="66"/>
    </row>
    <row r="902" spans="7:13">
      <c r="G902">
        <v>14.899999999999899</v>
      </c>
      <c r="H902">
        <v>1.9999999999999879E-4</v>
      </c>
      <c r="J902">
        <v>15.4</v>
      </c>
      <c r="K902">
        <v>9.9999999999995925E-5</v>
      </c>
      <c r="M902" s="66"/>
    </row>
    <row r="903" spans="7:13">
      <c r="G903">
        <v>14.916999999999899</v>
      </c>
      <c r="H903">
        <v>1.9999999999999879E-4</v>
      </c>
      <c r="J903">
        <v>15.416666666666666</v>
      </c>
      <c r="K903">
        <v>9.9999999999995925E-5</v>
      </c>
      <c r="M903" s="66"/>
    </row>
    <row r="904" spans="7:13">
      <c r="G904">
        <v>14.932999999999899</v>
      </c>
      <c r="H904">
        <v>1.9999999999999879E-4</v>
      </c>
      <c r="J904">
        <v>15.433333333333334</v>
      </c>
      <c r="K904">
        <v>9.9999999999995925E-5</v>
      </c>
      <c r="M904" s="66"/>
    </row>
    <row r="905" spans="7:13">
      <c r="G905">
        <v>14.949999999999898</v>
      </c>
      <c r="H905">
        <v>1.9999999999999879E-4</v>
      </c>
      <c r="J905">
        <v>15.45</v>
      </c>
      <c r="K905">
        <v>9.9999999999995925E-5</v>
      </c>
      <c r="M905" s="66"/>
    </row>
    <row r="906" spans="7:13">
      <c r="G906">
        <v>14.966999999999897</v>
      </c>
      <c r="H906">
        <v>1.9999999999999879E-4</v>
      </c>
      <c r="J906">
        <v>15.466666666666667</v>
      </c>
      <c r="K906">
        <v>9.9999999999995925E-5</v>
      </c>
      <c r="M906" s="66"/>
    </row>
    <row r="907" spans="7:13">
      <c r="G907">
        <v>14.982999999999898</v>
      </c>
      <c r="H907">
        <v>1.9999999999999879E-4</v>
      </c>
      <c r="J907">
        <v>15.483333333333333</v>
      </c>
      <c r="K907">
        <v>9.9999999999995925E-5</v>
      </c>
      <c r="M907" s="66"/>
    </row>
    <row r="908" spans="7:13">
      <c r="G908">
        <v>14.999999999999897</v>
      </c>
      <c r="H908">
        <v>1.9999999999999879E-4</v>
      </c>
      <c r="J908">
        <v>15.5</v>
      </c>
      <c r="K908">
        <v>9.9999999999995925E-5</v>
      </c>
      <c r="M908" s="66"/>
    </row>
    <row r="909" spans="7:13">
      <c r="G909">
        <v>15.016999999999896</v>
      </c>
      <c r="H909">
        <v>1.9999999999999879E-4</v>
      </c>
      <c r="J909">
        <v>15.516666666666667</v>
      </c>
      <c r="K909">
        <v>9.9999999999995925E-5</v>
      </c>
      <c r="M909" s="66"/>
    </row>
    <row r="910" spans="7:13">
      <c r="G910">
        <v>15.032999999999896</v>
      </c>
      <c r="H910">
        <v>1.9999999999999879E-4</v>
      </c>
      <c r="J910">
        <v>15.533333333333333</v>
      </c>
      <c r="K910">
        <v>9.9999999999995925E-5</v>
      </c>
      <c r="M910" s="66"/>
    </row>
    <row r="911" spans="7:13">
      <c r="G911">
        <v>15.049999999999896</v>
      </c>
      <c r="H911">
        <v>1.9999999999999879E-4</v>
      </c>
      <c r="J911">
        <v>15.55</v>
      </c>
      <c r="K911">
        <v>9.9999999999995925E-5</v>
      </c>
      <c r="M911" s="66"/>
    </row>
    <row r="912" spans="7:13">
      <c r="G912">
        <v>15.066999999999895</v>
      </c>
      <c r="H912">
        <v>1.9999999999999879E-4</v>
      </c>
      <c r="J912">
        <v>15.566666666666666</v>
      </c>
      <c r="K912">
        <v>9.9999999999995925E-5</v>
      </c>
      <c r="M912" s="66"/>
    </row>
    <row r="913" spans="7:13">
      <c r="G913">
        <v>15.082999999999895</v>
      </c>
      <c r="H913">
        <v>3.9999999999999758E-4</v>
      </c>
      <c r="J913">
        <v>15.583333333333334</v>
      </c>
      <c r="K913">
        <v>9.9999999999995925E-5</v>
      </c>
      <c r="M913" s="66"/>
    </row>
    <row r="914" spans="7:13">
      <c r="G914">
        <v>15.099999999999895</v>
      </c>
      <c r="H914">
        <v>3.9999999999999758E-4</v>
      </c>
      <c r="J914">
        <v>15.6</v>
      </c>
      <c r="K914">
        <v>9.9999999999995925E-5</v>
      </c>
      <c r="M914" s="66"/>
    </row>
    <row r="915" spans="7:13">
      <c r="G915">
        <v>15.116999999999894</v>
      </c>
      <c r="H915">
        <v>3.9999999999999758E-4</v>
      </c>
      <c r="J915">
        <v>15.616666666666667</v>
      </c>
      <c r="K915">
        <v>9.9999999999995925E-5</v>
      </c>
      <c r="M915" s="66"/>
    </row>
    <row r="916" spans="7:13">
      <c r="G916">
        <v>15.132999999999894</v>
      </c>
      <c r="H916">
        <v>3.9999999999999758E-4</v>
      </c>
      <c r="J916">
        <v>15.633333333333333</v>
      </c>
      <c r="K916">
        <v>9.9999999999995925E-5</v>
      </c>
      <c r="M916" s="66"/>
    </row>
    <row r="917" spans="7:13">
      <c r="G917">
        <v>15.149999999999894</v>
      </c>
      <c r="H917">
        <v>3.9999999999999758E-4</v>
      </c>
      <c r="J917">
        <v>15.65</v>
      </c>
      <c r="K917">
        <v>9.9999999999995925E-5</v>
      </c>
      <c r="M917" s="66"/>
    </row>
    <row r="918" spans="7:13">
      <c r="G918">
        <v>15.166999999999893</v>
      </c>
      <c r="H918">
        <v>3.9999999999999758E-4</v>
      </c>
      <c r="J918">
        <v>15.666666666666666</v>
      </c>
      <c r="K918">
        <v>9.9999999999995925E-5</v>
      </c>
      <c r="M918" s="66"/>
    </row>
    <row r="919" spans="7:13">
      <c r="G919">
        <v>15.182999999999893</v>
      </c>
      <c r="H919">
        <v>3.9999999999999758E-4</v>
      </c>
      <c r="J919">
        <v>15.683333333333334</v>
      </c>
      <c r="K919">
        <v>9.9999999999995925E-5</v>
      </c>
      <c r="M919" s="66"/>
    </row>
    <row r="920" spans="7:13">
      <c r="G920">
        <v>15.199999999999893</v>
      </c>
      <c r="H920">
        <v>5.9999999999999637E-4</v>
      </c>
      <c r="J920">
        <v>15.7</v>
      </c>
      <c r="K920">
        <v>9.9999999999995925E-5</v>
      </c>
      <c r="M920" s="66"/>
    </row>
    <row r="921" spans="7:13">
      <c r="G921">
        <v>15.216999999999892</v>
      </c>
      <c r="H921">
        <v>5.9999999999999637E-4</v>
      </c>
      <c r="J921">
        <v>15.716666666666667</v>
      </c>
      <c r="K921">
        <v>9.9999999999995925E-5</v>
      </c>
      <c r="M921" s="66"/>
    </row>
    <row r="922" spans="7:13">
      <c r="G922">
        <v>15.232999999999892</v>
      </c>
      <c r="H922">
        <v>6.9999999999999923E-4</v>
      </c>
      <c r="J922">
        <v>15.733333333333333</v>
      </c>
      <c r="K922">
        <v>9.9999999999995925E-5</v>
      </c>
      <c r="M922" s="66"/>
    </row>
    <row r="923" spans="7:13">
      <c r="G923">
        <v>15.249999999999892</v>
      </c>
      <c r="H923">
        <v>6.9999999999999923E-4</v>
      </c>
      <c r="J923">
        <v>15.75</v>
      </c>
      <c r="K923">
        <v>9.9999999999995925E-5</v>
      </c>
      <c r="M923" s="66"/>
    </row>
    <row r="924" spans="7:13">
      <c r="G924">
        <v>15.266999999999891</v>
      </c>
      <c r="H924">
        <v>7.9999999999999516E-4</v>
      </c>
      <c r="J924">
        <v>15.766666666666667</v>
      </c>
      <c r="K924">
        <v>0</v>
      </c>
      <c r="M924" s="66"/>
    </row>
    <row r="925" spans="7:13">
      <c r="G925">
        <v>15.282999999999891</v>
      </c>
      <c r="H925">
        <v>9.9999999999999395E-4</v>
      </c>
      <c r="J925">
        <v>15.783333333333333</v>
      </c>
      <c r="K925">
        <v>9.9999999999995925E-5</v>
      </c>
      <c r="M925" s="66"/>
    </row>
    <row r="926" spans="7:13">
      <c r="G926">
        <v>15.299999999999891</v>
      </c>
      <c r="H926">
        <v>9.9999999999999395E-4</v>
      </c>
      <c r="J926">
        <v>15.8</v>
      </c>
      <c r="K926">
        <v>9.9999999999995925E-5</v>
      </c>
      <c r="M926" s="66"/>
    </row>
    <row r="927" spans="7:13">
      <c r="G927">
        <v>15.31699999999989</v>
      </c>
      <c r="H927">
        <v>1.2999999999999956E-3</v>
      </c>
      <c r="J927">
        <v>15.816666666666666</v>
      </c>
      <c r="K927">
        <v>9.9999999999995925E-5</v>
      </c>
      <c r="M927" s="66"/>
    </row>
    <row r="928" spans="7:13">
      <c r="G928">
        <v>15.33299999999989</v>
      </c>
      <c r="H928">
        <v>1.5999999999999973E-3</v>
      </c>
      <c r="J928">
        <v>15.833333333333334</v>
      </c>
      <c r="K928">
        <v>9.9999999999995925E-5</v>
      </c>
      <c r="M928" s="66"/>
    </row>
    <row r="929" spans="7:13">
      <c r="G929">
        <v>15.34999999999989</v>
      </c>
      <c r="H929">
        <v>1.799999999999996E-3</v>
      </c>
      <c r="J929">
        <v>15.85</v>
      </c>
      <c r="K929">
        <v>9.9999999999995925E-5</v>
      </c>
      <c r="M929" s="66"/>
    </row>
    <row r="930" spans="7:13">
      <c r="G930">
        <v>15.366999999999889</v>
      </c>
      <c r="H930">
        <v>2.3999999999999994E-3</v>
      </c>
      <c r="J930">
        <v>15.866666666666667</v>
      </c>
      <c r="K930">
        <v>9.9999999999995925E-5</v>
      </c>
      <c r="M930" s="66"/>
    </row>
    <row r="931" spans="7:13">
      <c r="G931">
        <v>15.382999999999889</v>
      </c>
      <c r="H931">
        <v>2.9999999999999957E-3</v>
      </c>
      <c r="J931">
        <v>15.883333333333333</v>
      </c>
      <c r="K931">
        <v>9.9999999999995925E-5</v>
      </c>
      <c r="M931" s="66"/>
    </row>
    <row r="932" spans="7:13">
      <c r="G932">
        <v>15.399999999999888</v>
      </c>
      <c r="H932">
        <v>3.8999999999999937E-3</v>
      </c>
      <c r="J932">
        <v>15.9</v>
      </c>
      <c r="K932">
        <v>9.9999999999995925E-5</v>
      </c>
      <c r="M932" s="66"/>
    </row>
    <row r="933" spans="7:13">
      <c r="G933">
        <v>15.416999999999888</v>
      </c>
      <c r="H933">
        <v>5.0999999999999934E-3</v>
      </c>
      <c r="J933">
        <v>15.916666666666666</v>
      </c>
      <c r="K933">
        <v>9.9999999999995925E-5</v>
      </c>
      <c r="M933" s="66"/>
    </row>
    <row r="934" spans="7:13">
      <c r="G934">
        <v>15.432999999999888</v>
      </c>
      <c r="H934">
        <v>6.0999999999999943E-3</v>
      </c>
      <c r="J934">
        <v>15.933333333333334</v>
      </c>
      <c r="K934">
        <v>9.9999999999995925E-5</v>
      </c>
      <c r="M934" s="66"/>
    </row>
    <row r="935" spans="7:13">
      <c r="G935">
        <v>15.449999999999887</v>
      </c>
      <c r="H935">
        <v>7.299999999999994E-3</v>
      </c>
      <c r="J935">
        <v>15.95</v>
      </c>
      <c r="K935">
        <v>9.9999999999995925E-5</v>
      </c>
      <c r="M935" s="66"/>
    </row>
    <row r="936" spans="7:13">
      <c r="G936">
        <v>15.466999999999887</v>
      </c>
      <c r="H936">
        <v>8.4999999999999937E-3</v>
      </c>
      <c r="J936">
        <v>15.966666666666667</v>
      </c>
      <c r="K936">
        <v>9.9999999999995925E-5</v>
      </c>
      <c r="M936" s="66"/>
    </row>
    <row r="937" spans="7:13">
      <c r="G937">
        <v>15.482999999999887</v>
      </c>
      <c r="H937">
        <v>9.4999999999999946E-3</v>
      </c>
      <c r="J937">
        <v>15.983333333333333</v>
      </c>
      <c r="K937">
        <v>9.9999999999995925E-5</v>
      </c>
      <c r="M937" s="66"/>
    </row>
    <row r="938" spans="7:13">
      <c r="G938">
        <v>15.499999999999886</v>
      </c>
      <c r="H938">
        <v>1.09E-2</v>
      </c>
      <c r="J938">
        <v>16</v>
      </c>
      <c r="K938">
        <v>9.9999999999995925E-5</v>
      </c>
      <c r="M938" s="66"/>
    </row>
    <row r="939" spans="7:13">
      <c r="G939">
        <v>15.516999999999886</v>
      </c>
      <c r="H939">
        <v>1.1799999999999998E-2</v>
      </c>
      <c r="J939">
        <v>16.016666666666666</v>
      </c>
      <c r="K939">
        <v>0</v>
      </c>
      <c r="M939" s="66"/>
    </row>
    <row r="940" spans="7:13">
      <c r="G940">
        <v>15.532999999999886</v>
      </c>
      <c r="H940">
        <v>1.3099999999999994E-2</v>
      </c>
      <c r="J940">
        <v>16.033333333333335</v>
      </c>
      <c r="K940">
        <v>9.9999999999995925E-5</v>
      </c>
      <c r="M940" s="66"/>
    </row>
    <row r="941" spans="7:13">
      <c r="G941">
        <v>15.549999999999885</v>
      </c>
      <c r="H941">
        <v>1.43E-2</v>
      </c>
      <c r="J941">
        <v>16.05</v>
      </c>
      <c r="K941">
        <v>9.9999999999995925E-5</v>
      </c>
      <c r="M941" s="66"/>
    </row>
    <row r="942" spans="7:13">
      <c r="G942">
        <v>15.566999999999885</v>
      </c>
      <c r="H942">
        <v>1.5399999999999997E-2</v>
      </c>
      <c r="J942">
        <v>16.066666666666666</v>
      </c>
      <c r="K942">
        <v>9.9999999999995925E-5</v>
      </c>
      <c r="M942" s="66"/>
    </row>
    <row r="943" spans="7:13">
      <c r="G943">
        <v>15.582999999999885</v>
      </c>
      <c r="H943">
        <v>1.6599999999999997E-2</v>
      </c>
      <c r="J943">
        <v>16.083333333333332</v>
      </c>
      <c r="K943">
        <v>9.9999999999995925E-5</v>
      </c>
      <c r="M943" s="66"/>
    </row>
    <row r="944" spans="7:13">
      <c r="G944">
        <v>15.599999999999884</v>
      </c>
      <c r="H944">
        <v>1.7599999999999998E-2</v>
      </c>
      <c r="J944">
        <v>16.100000000000001</v>
      </c>
      <c r="K944">
        <v>0</v>
      </c>
      <c r="M944" s="66"/>
    </row>
    <row r="945" spans="7:13">
      <c r="G945">
        <v>15.616999999999884</v>
      </c>
      <c r="H945">
        <v>1.8799999999999997E-2</v>
      </c>
      <c r="J945">
        <v>16.116666666666667</v>
      </c>
      <c r="K945">
        <v>9.9999999999995925E-5</v>
      </c>
      <c r="M945" s="66"/>
    </row>
    <row r="946" spans="7:13">
      <c r="G946">
        <v>15.632999999999884</v>
      </c>
      <c r="H946">
        <v>1.999999999999999E-2</v>
      </c>
      <c r="J946">
        <v>16.133333333333333</v>
      </c>
      <c r="K946">
        <v>9.9999999999995925E-5</v>
      </c>
      <c r="M946" s="66"/>
    </row>
    <row r="947" spans="7:13">
      <c r="G947">
        <v>15.649999999999883</v>
      </c>
      <c r="H947">
        <v>2.1099999999999994E-2</v>
      </c>
      <c r="J947">
        <v>16.149999999999999</v>
      </c>
      <c r="K947">
        <v>9.9999999999995925E-5</v>
      </c>
      <c r="M947" s="66"/>
    </row>
    <row r="948" spans="7:13">
      <c r="G948">
        <v>15.666999999999883</v>
      </c>
      <c r="H948">
        <v>2.2199999999999998E-2</v>
      </c>
      <c r="J948">
        <v>16.166666666666668</v>
      </c>
      <c r="K948">
        <v>9.9999999999995925E-5</v>
      </c>
      <c r="M948" s="66"/>
    </row>
    <row r="949" spans="7:13">
      <c r="G949">
        <v>15.682999999999883</v>
      </c>
      <c r="H949">
        <v>2.3300000000000001E-2</v>
      </c>
      <c r="J949">
        <v>16.183333333333334</v>
      </c>
      <c r="K949">
        <v>9.9999999999995925E-5</v>
      </c>
      <c r="M949" s="66"/>
    </row>
    <row r="950" spans="7:13">
      <c r="G950">
        <v>15.699999999999882</v>
      </c>
      <c r="H950">
        <v>2.4499999999999994E-2</v>
      </c>
      <c r="J950">
        <v>16.2</v>
      </c>
      <c r="K950">
        <v>9.9999999999995925E-5</v>
      </c>
      <c r="M950" s="66"/>
    </row>
    <row r="951" spans="7:13">
      <c r="G951">
        <v>15.716999999999882</v>
      </c>
      <c r="H951">
        <v>2.5599999999999998E-2</v>
      </c>
      <c r="J951">
        <v>16.216666666666665</v>
      </c>
      <c r="K951">
        <v>9.9999999999995925E-5</v>
      </c>
      <c r="M951" s="66"/>
    </row>
    <row r="952" spans="7:13">
      <c r="G952">
        <v>15.732999999999882</v>
      </c>
      <c r="H952">
        <v>2.679999999999999E-2</v>
      </c>
      <c r="J952">
        <v>16.233333333333334</v>
      </c>
      <c r="K952">
        <v>9.9999999999995925E-5</v>
      </c>
      <c r="M952" s="66"/>
    </row>
    <row r="953" spans="7:13">
      <c r="G953">
        <v>15.749999999999881</v>
      </c>
      <c r="H953">
        <v>2.7899999999999994E-2</v>
      </c>
      <c r="J953">
        <v>16.25</v>
      </c>
      <c r="K953">
        <v>9.9999999999995925E-5</v>
      </c>
      <c r="M953" s="66"/>
    </row>
    <row r="954" spans="7:13">
      <c r="G954">
        <v>15.76699999999988</v>
      </c>
      <c r="H954">
        <v>2.8999999999999998E-2</v>
      </c>
      <c r="J954">
        <v>16.266666666666666</v>
      </c>
      <c r="K954">
        <v>9.9999999999995925E-5</v>
      </c>
      <c r="M954" s="66"/>
    </row>
    <row r="955" spans="7:13">
      <c r="G955">
        <v>15.78299999999988</v>
      </c>
      <c r="H955">
        <v>3.0299999999999994E-2</v>
      </c>
      <c r="J955">
        <v>16.283333333333335</v>
      </c>
      <c r="K955">
        <v>9.9999999999995925E-5</v>
      </c>
      <c r="M955" s="66"/>
    </row>
    <row r="956" spans="7:13">
      <c r="G956">
        <v>15.79999999999988</v>
      </c>
      <c r="H956">
        <v>3.1199999999999992E-2</v>
      </c>
      <c r="J956">
        <v>16.3</v>
      </c>
      <c r="K956">
        <v>0</v>
      </c>
      <c r="M956" s="66"/>
    </row>
    <row r="957" spans="7:13">
      <c r="G957">
        <v>15.816999999999879</v>
      </c>
      <c r="H957">
        <v>3.2500000000000001E-2</v>
      </c>
      <c r="J957">
        <v>16.316666666666666</v>
      </c>
      <c r="K957">
        <v>9.9999999999995925E-5</v>
      </c>
      <c r="M957" s="66"/>
    </row>
    <row r="958" spans="7:13">
      <c r="G958">
        <v>15.832999999999879</v>
      </c>
      <c r="H958">
        <v>3.3599999999999991E-2</v>
      </c>
      <c r="J958">
        <v>16.333333333333332</v>
      </c>
      <c r="K958">
        <v>9.9999999999995925E-5</v>
      </c>
      <c r="M958" s="66"/>
    </row>
    <row r="959" spans="7:13">
      <c r="G959">
        <v>15.849999999999879</v>
      </c>
      <c r="H959">
        <v>3.4799999999999998E-2</v>
      </c>
      <c r="J959">
        <v>16.350000000000001</v>
      </c>
      <c r="K959">
        <v>9.9999999999995925E-5</v>
      </c>
      <c r="M959" s="66"/>
    </row>
    <row r="960" spans="7:13">
      <c r="G960">
        <v>15.866999999999878</v>
      </c>
      <c r="H960">
        <v>3.5900000000000001E-2</v>
      </c>
      <c r="J960">
        <v>16.366666666666667</v>
      </c>
      <c r="K960">
        <v>9.9999999999995925E-5</v>
      </c>
      <c r="M960" s="66"/>
    </row>
    <row r="961" spans="7:13">
      <c r="G961">
        <v>15.882999999999878</v>
      </c>
      <c r="H961">
        <v>3.6999999999999991E-2</v>
      </c>
      <c r="J961">
        <v>16.383333333333333</v>
      </c>
      <c r="K961">
        <v>9.9999999999995925E-5</v>
      </c>
      <c r="M961" s="66"/>
    </row>
    <row r="962" spans="7:13">
      <c r="G962">
        <v>15.899999999999878</v>
      </c>
      <c r="H962">
        <v>3.8099999999999995E-2</v>
      </c>
      <c r="J962">
        <v>16.399999999999999</v>
      </c>
      <c r="K962">
        <v>9.9999999999995925E-5</v>
      </c>
      <c r="M962" s="66"/>
    </row>
    <row r="963" spans="7:13">
      <c r="G963">
        <v>15.916999999999877</v>
      </c>
      <c r="H963">
        <v>3.9199999999999999E-2</v>
      </c>
      <c r="J963">
        <v>16.416666666666668</v>
      </c>
      <c r="K963">
        <v>9.9999999999995925E-5</v>
      </c>
      <c r="M963" s="66"/>
    </row>
    <row r="964" spans="7:13">
      <c r="G964">
        <v>15.932999999999877</v>
      </c>
      <c r="H964">
        <v>4.0300000000000002E-2</v>
      </c>
      <c r="J964">
        <v>16.433333333333334</v>
      </c>
      <c r="K964">
        <v>9.9999999999995925E-5</v>
      </c>
      <c r="M964" s="66"/>
    </row>
    <row r="965" spans="7:13">
      <c r="G965">
        <v>15.949999999999877</v>
      </c>
      <c r="H965">
        <v>4.1399999999999992E-2</v>
      </c>
      <c r="J965">
        <v>16.45</v>
      </c>
      <c r="K965">
        <v>9.9999999999995925E-5</v>
      </c>
      <c r="M965" s="66"/>
    </row>
    <row r="966" spans="7:13">
      <c r="G966">
        <v>15.966999999999876</v>
      </c>
      <c r="H966">
        <v>4.2599999999999999E-2</v>
      </c>
      <c r="J966">
        <v>16.466666666666665</v>
      </c>
      <c r="K966">
        <v>9.9999999999995925E-5</v>
      </c>
      <c r="M966" s="66"/>
    </row>
    <row r="967" spans="7:13">
      <c r="G967">
        <v>15.982999999999876</v>
      </c>
      <c r="H967">
        <v>4.3799999999999992E-2</v>
      </c>
      <c r="J967">
        <v>16.483333333333334</v>
      </c>
      <c r="K967">
        <v>9.9999999999995925E-5</v>
      </c>
      <c r="M967" s="66"/>
    </row>
    <row r="968" spans="7:13">
      <c r="G968">
        <v>15.999999999999876</v>
      </c>
      <c r="H968">
        <v>4.4799999999999993E-2</v>
      </c>
      <c r="J968">
        <v>16.5</v>
      </c>
      <c r="K968">
        <v>9.9999999999995925E-5</v>
      </c>
      <c r="M968" s="66"/>
    </row>
    <row r="969" spans="7:13">
      <c r="G969">
        <v>16.016999999999875</v>
      </c>
      <c r="H969">
        <v>4.5799999999999993E-2</v>
      </c>
      <c r="J969">
        <v>16.516666666666666</v>
      </c>
      <c r="K969">
        <v>9.9999999999995925E-5</v>
      </c>
      <c r="M969" s="66"/>
    </row>
    <row r="970" spans="7:13">
      <c r="G970">
        <v>16.032999999999873</v>
      </c>
      <c r="H970">
        <v>4.7100000000000003E-2</v>
      </c>
      <c r="J970">
        <v>16.533333333333335</v>
      </c>
      <c r="K970">
        <v>0</v>
      </c>
      <c r="M970" s="66"/>
    </row>
    <row r="971" spans="7:13">
      <c r="G971">
        <v>16.049999999999873</v>
      </c>
      <c r="H971">
        <v>4.8199999999999993E-2</v>
      </c>
      <c r="J971">
        <v>16.55</v>
      </c>
      <c r="K971">
        <v>9.9999999999995925E-5</v>
      </c>
      <c r="M971" s="66"/>
    </row>
    <row r="972" spans="7:13">
      <c r="G972">
        <v>16.066999999999872</v>
      </c>
      <c r="H972">
        <v>4.9199999999999994E-2</v>
      </c>
      <c r="J972">
        <v>16.566666666666666</v>
      </c>
      <c r="K972">
        <v>9.9999999999995925E-5</v>
      </c>
      <c r="M972" s="66"/>
    </row>
    <row r="973" spans="7:13">
      <c r="G973">
        <v>16.082999999999871</v>
      </c>
      <c r="H973">
        <v>5.04E-2</v>
      </c>
      <c r="J973">
        <v>16.583333333333332</v>
      </c>
      <c r="K973">
        <v>9.9999999999995925E-5</v>
      </c>
      <c r="M973" s="66"/>
    </row>
    <row r="974" spans="7:13">
      <c r="G974">
        <v>16.09999999999987</v>
      </c>
      <c r="H974">
        <v>5.1400000000000001E-2</v>
      </c>
      <c r="J974">
        <v>16.600000000000001</v>
      </c>
      <c r="K974">
        <v>9.9999999999995925E-5</v>
      </c>
      <c r="M974" s="66"/>
    </row>
    <row r="975" spans="7:13">
      <c r="G975">
        <v>16.116999999999869</v>
      </c>
      <c r="H975">
        <v>5.2499999999999991E-2</v>
      </c>
      <c r="J975">
        <v>16.616666666666667</v>
      </c>
      <c r="K975">
        <v>9.9999999999995925E-5</v>
      </c>
      <c r="M975" s="66"/>
    </row>
    <row r="976" spans="7:13">
      <c r="G976">
        <v>16.132999999999868</v>
      </c>
      <c r="H976">
        <v>5.3599999999999995E-2</v>
      </c>
      <c r="J976">
        <v>16.633333333333333</v>
      </c>
      <c r="K976">
        <v>9.9999999999995925E-5</v>
      </c>
      <c r="M976" s="66"/>
    </row>
    <row r="977" spans="7:13">
      <c r="G977">
        <v>16.149999999999867</v>
      </c>
      <c r="H977">
        <v>5.4699999999999999E-2</v>
      </c>
      <c r="J977">
        <v>16.649999999999999</v>
      </c>
      <c r="K977">
        <v>9.9999999999995925E-5</v>
      </c>
      <c r="M977" s="66"/>
    </row>
    <row r="978" spans="7:13">
      <c r="G978">
        <v>16.166999999999867</v>
      </c>
      <c r="H978">
        <v>5.57E-2</v>
      </c>
      <c r="J978">
        <v>16.666666666666668</v>
      </c>
      <c r="K978">
        <v>9.9999999999995925E-5</v>
      </c>
      <c r="M978" s="66"/>
    </row>
    <row r="979" spans="7:13">
      <c r="G979">
        <v>16.182999999999865</v>
      </c>
      <c r="H979">
        <v>5.6899999999999992E-2</v>
      </c>
      <c r="J979">
        <v>16.683333333333334</v>
      </c>
      <c r="K979">
        <v>9.9999999999995925E-5</v>
      </c>
      <c r="M979" s="66"/>
    </row>
    <row r="980" spans="7:13">
      <c r="G980">
        <v>16.199999999999864</v>
      </c>
      <c r="H980">
        <v>5.7899999999999993E-2</v>
      </c>
      <c r="J980">
        <v>16.7</v>
      </c>
      <c r="K980">
        <v>9.9999999999995925E-5</v>
      </c>
      <c r="M980" s="66"/>
    </row>
    <row r="981" spans="7:13">
      <c r="G981">
        <v>16.216999999999864</v>
      </c>
      <c r="H981">
        <v>5.8899999999999994E-2</v>
      </c>
      <c r="J981">
        <v>16.716666666666665</v>
      </c>
      <c r="K981">
        <v>9.9999999999995925E-5</v>
      </c>
      <c r="M981" s="66"/>
    </row>
    <row r="982" spans="7:13">
      <c r="G982">
        <v>16.232999999999862</v>
      </c>
      <c r="H982">
        <v>5.9899999999999995E-2</v>
      </c>
      <c r="J982">
        <v>16.733333333333334</v>
      </c>
      <c r="K982">
        <v>0</v>
      </c>
      <c r="M982" s="66"/>
    </row>
    <row r="983" spans="7:13">
      <c r="G983">
        <v>16.249999999999861</v>
      </c>
      <c r="H983">
        <v>6.1100000000000002E-2</v>
      </c>
      <c r="J983">
        <v>16.75</v>
      </c>
      <c r="K983">
        <v>9.9999999999995925E-5</v>
      </c>
      <c r="M983" s="66"/>
    </row>
    <row r="984" spans="7:13">
      <c r="G984">
        <v>16.266999999999861</v>
      </c>
      <c r="H984">
        <v>6.2199999999999991E-2</v>
      </c>
      <c r="J984">
        <v>16.766666666666666</v>
      </c>
      <c r="K984">
        <v>9.9999999999995925E-5</v>
      </c>
      <c r="M984" s="66"/>
    </row>
    <row r="985" spans="7:13">
      <c r="G985">
        <v>16.282999999999859</v>
      </c>
      <c r="H985">
        <v>6.3199999999999992E-2</v>
      </c>
      <c r="J985">
        <v>16.783333333333335</v>
      </c>
      <c r="K985">
        <v>9.9999999999995925E-5</v>
      </c>
      <c r="M985" s="66"/>
    </row>
    <row r="986" spans="7:13">
      <c r="G986">
        <v>16.299999999999859</v>
      </c>
      <c r="H986">
        <v>6.4299999999999996E-2</v>
      </c>
      <c r="J986">
        <v>16.8</v>
      </c>
      <c r="K986">
        <v>9.9999999999995925E-5</v>
      </c>
      <c r="M986" s="66"/>
    </row>
    <row r="987" spans="7:13">
      <c r="G987">
        <v>16.316999999999858</v>
      </c>
      <c r="H987">
        <v>6.54E-2</v>
      </c>
      <c r="J987">
        <v>16.816666666666666</v>
      </c>
      <c r="K987">
        <v>0</v>
      </c>
      <c r="M987" s="66"/>
    </row>
    <row r="988" spans="7:13">
      <c r="G988">
        <v>16.332999999999856</v>
      </c>
      <c r="H988">
        <v>6.6400000000000001E-2</v>
      </c>
      <c r="J988">
        <v>16.833333333333332</v>
      </c>
      <c r="K988">
        <v>9.9999999999995925E-5</v>
      </c>
      <c r="M988" s="66"/>
    </row>
    <row r="989" spans="7:13">
      <c r="G989">
        <v>16.349999999999856</v>
      </c>
      <c r="H989">
        <v>6.7400000000000002E-2</v>
      </c>
      <c r="J989">
        <v>16.850000000000001</v>
      </c>
      <c r="K989">
        <v>9.9999999999995925E-5</v>
      </c>
      <c r="M989" s="66"/>
    </row>
    <row r="990" spans="7:13">
      <c r="G990">
        <v>16.366999999999855</v>
      </c>
      <c r="H990">
        <v>6.8599999999999994E-2</v>
      </c>
      <c r="J990">
        <v>16.866666666666667</v>
      </c>
      <c r="K990">
        <v>9.9999999999995925E-5</v>
      </c>
      <c r="M990" s="66"/>
    </row>
    <row r="991" spans="7:13">
      <c r="G991">
        <v>16.382999999999853</v>
      </c>
      <c r="H991">
        <v>6.9599999999999995E-2</v>
      </c>
      <c r="J991">
        <v>16.883333333333333</v>
      </c>
      <c r="K991">
        <v>9.9999999999995925E-5</v>
      </c>
      <c r="M991" s="66"/>
    </row>
    <row r="992" spans="7:13">
      <c r="G992">
        <v>16.399999999999853</v>
      </c>
      <c r="H992">
        <v>7.0699999999999999E-2</v>
      </c>
      <c r="J992">
        <v>16.899999999999999</v>
      </c>
      <c r="K992">
        <v>9.9999999999995925E-5</v>
      </c>
      <c r="M992" s="66"/>
    </row>
    <row r="993" spans="7:13">
      <c r="G993">
        <v>16.416999999999852</v>
      </c>
      <c r="H993">
        <v>7.1499999999999994E-2</v>
      </c>
      <c r="J993">
        <v>16.916666666666668</v>
      </c>
      <c r="K993">
        <v>9.9999999999995925E-5</v>
      </c>
      <c r="M993" s="66"/>
    </row>
    <row r="994" spans="7:13">
      <c r="G994">
        <v>16.432999999999851</v>
      </c>
      <c r="H994">
        <v>7.2700000000000001E-2</v>
      </c>
      <c r="J994">
        <v>16.933333333333334</v>
      </c>
      <c r="K994">
        <v>9.9999999999995925E-5</v>
      </c>
      <c r="M994" s="66"/>
    </row>
    <row r="995" spans="7:13">
      <c r="G995">
        <v>16.44999999999985</v>
      </c>
      <c r="H995">
        <v>7.3700000000000002E-2</v>
      </c>
      <c r="J995">
        <v>16.95</v>
      </c>
      <c r="K995">
        <v>9.9999999999995925E-5</v>
      </c>
      <c r="M995" s="66"/>
    </row>
    <row r="996" spans="7:13">
      <c r="G996">
        <v>16.46699999999985</v>
      </c>
      <c r="H996">
        <v>7.4799999999999991E-2</v>
      </c>
      <c r="J996">
        <v>16.966666666666665</v>
      </c>
      <c r="K996">
        <v>9.9999999999995925E-5</v>
      </c>
      <c r="M996" s="66"/>
    </row>
    <row r="997" spans="7:13">
      <c r="G997">
        <v>16.482999999999848</v>
      </c>
      <c r="H997">
        <v>7.5799999999999992E-2</v>
      </c>
      <c r="J997">
        <v>16.983333333333334</v>
      </c>
      <c r="K997">
        <v>9.9999999999995925E-5</v>
      </c>
      <c r="M997" s="66"/>
    </row>
    <row r="998" spans="7:13">
      <c r="G998">
        <v>16.499999999999847</v>
      </c>
      <c r="H998">
        <v>7.6899999999999996E-2</v>
      </c>
      <c r="J998">
        <v>17</v>
      </c>
      <c r="K998">
        <v>9.9999999999995925E-5</v>
      </c>
      <c r="M998" s="66"/>
    </row>
    <row r="999" spans="7:13">
      <c r="G999">
        <v>16.516999999999847</v>
      </c>
      <c r="H999">
        <v>7.7899999999999997E-2</v>
      </c>
      <c r="J999">
        <v>17.016666666666666</v>
      </c>
      <c r="K999">
        <v>9.9999999999995925E-5</v>
      </c>
      <c r="M999" s="66"/>
    </row>
    <row r="1000" spans="7:13">
      <c r="G1000">
        <v>16.532999999999845</v>
      </c>
      <c r="H1000">
        <v>7.8799999999999995E-2</v>
      </c>
      <c r="J1000">
        <v>17.033333333333335</v>
      </c>
      <c r="K1000">
        <v>9.9999999999995925E-5</v>
      </c>
      <c r="M1000" s="66"/>
    </row>
    <row r="1001" spans="7:13">
      <c r="G1001">
        <v>16.549999999999844</v>
      </c>
      <c r="H1001">
        <v>7.9899999999999999E-2</v>
      </c>
      <c r="J1001">
        <v>17.05</v>
      </c>
      <c r="K1001">
        <v>9.9999999999995925E-5</v>
      </c>
      <c r="M1001" s="66"/>
    </row>
    <row r="1002" spans="7:13">
      <c r="G1002">
        <v>16.566999999999844</v>
      </c>
      <c r="H1002">
        <v>8.0899999999999986E-2</v>
      </c>
      <c r="J1002">
        <v>17.066666666666666</v>
      </c>
      <c r="K1002">
        <v>9.9999999999995925E-5</v>
      </c>
      <c r="M1002" s="66"/>
    </row>
    <row r="1003" spans="7:13">
      <c r="G1003">
        <v>16.582999999999842</v>
      </c>
      <c r="H1003">
        <v>8.2000000000000003E-2</v>
      </c>
      <c r="J1003">
        <v>17.083333333333332</v>
      </c>
      <c r="K1003">
        <v>9.9999999999995925E-5</v>
      </c>
      <c r="M1003" s="66"/>
    </row>
    <row r="1004" spans="7:13">
      <c r="G1004">
        <v>16.599999999999842</v>
      </c>
      <c r="H1004">
        <v>8.3000000000000004E-2</v>
      </c>
      <c r="J1004">
        <v>17.100000000000001</v>
      </c>
      <c r="K1004">
        <v>9.9999999999995925E-5</v>
      </c>
      <c r="M1004" s="66"/>
    </row>
    <row r="1005" spans="7:13">
      <c r="G1005">
        <v>16.616999999999841</v>
      </c>
      <c r="H1005">
        <v>8.4099999999999994E-2</v>
      </c>
      <c r="J1005">
        <v>17.116666666666667</v>
      </c>
      <c r="K1005">
        <v>9.9999999999995925E-5</v>
      </c>
      <c r="M1005" s="66"/>
    </row>
    <row r="1006" spans="7:13">
      <c r="G1006">
        <v>16.632999999999839</v>
      </c>
      <c r="H1006">
        <v>8.5000000000000006E-2</v>
      </c>
      <c r="J1006">
        <v>17.133333333333333</v>
      </c>
      <c r="K1006">
        <v>9.9999999999995925E-5</v>
      </c>
      <c r="M1006" s="66"/>
    </row>
    <row r="1007" spans="7:13">
      <c r="G1007">
        <v>16.649999999999839</v>
      </c>
      <c r="H1007">
        <v>8.589999999999999E-2</v>
      </c>
      <c r="J1007">
        <v>17.149999999999999</v>
      </c>
      <c r="K1007">
        <v>9.9999999999995925E-5</v>
      </c>
      <c r="M1007" s="66"/>
    </row>
    <row r="1008" spans="7:13">
      <c r="G1008">
        <v>16.666999999999838</v>
      </c>
      <c r="H1008">
        <v>8.7099999999999997E-2</v>
      </c>
      <c r="J1008">
        <v>17.166666666666668</v>
      </c>
      <c r="K1008">
        <v>9.9999999999995925E-5</v>
      </c>
      <c r="M1008" s="66"/>
    </row>
    <row r="1009" spans="10:13">
      <c r="J1009">
        <v>17.183333333333334</v>
      </c>
      <c r="K1009">
        <v>9.9999999999995925E-5</v>
      </c>
      <c r="M1009" s="66"/>
    </row>
    <row r="1010" spans="10:13">
      <c r="J1010">
        <v>17.2</v>
      </c>
      <c r="K1010">
        <v>9.9999999999995925E-5</v>
      </c>
      <c r="M1010" s="66"/>
    </row>
    <row r="1011" spans="10:13">
      <c r="J1011">
        <v>17.216666666666665</v>
      </c>
      <c r="K1011">
        <v>9.9999999999995925E-5</v>
      </c>
      <c r="M1011" s="66"/>
    </row>
    <row r="1012" spans="10:13">
      <c r="J1012">
        <v>17.233333333333334</v>
      </c>
      <c r="K1012">
        <v>9.9999999999995925E-5</v>
      </c>
      <c r="M1012" s="66"/>
    </row>
    <row r="1013" spans="10:13">
      <c r="J1013">
        <v>17.25</v>
      </c>
      <c r="K1013">
        <v>9.9999999999995925E-5</v>
      </c>
      <c r="M1013" s="66"/>
    </row>
    <row r="1014" spans="10:13">
      <c r="J1014">
        <v>17.266666666666666</v>
      </c>
      <c r="K1014">
        <v>9.9999999999995925E-5</v>
      </c>
      <c r="M1014" s="66"/>
    </row>
    <row r="1015" spans="10:13">
      <c r="J1015">
        <v>17.283333333333335</v>
      </c>
      <c r="K1015">
        <v>9.9999999999995925E-5</v>
      </c>
      <c r="M1015" s="66"/>
    </row>
    <row r="1016" spans="10:13">
      <c r="J1016">
        <v>17.3</v>
      </c>
      <c r="K1016">
        <v>9.9999999999995925E-5</v>
      </c>
      <c r="M1016" s="66"/>
    </row>
    <row r="1017" spans="10:13">
      <c r="J1017">
        <v>17.316666666666666</v>
      </c>
      <c r="K1017">
        <v>9.9999999999995925E-5</v>
      </c>
      <c r="M1017" s="66"/>
    </row>
    <row r="1018" spans="10:13">
      <c r="J1018">
        <v>17.333333333333332</v>
      </c>
      <c r="K1018">
        <v>9.9999999999995925E-5</v>
      </c>
      <c r="M1018" s="66"/>
    </row>
    <row r="1019" spans="10:13">
      <c r="J1019">
        <v>17.350000000000001</v>
      </c>
      <c r="K1019">
        <v>9.9999999999995925E-5</v>
      </c>
      <c r="M1019" s="66"/>
    </row>
    <row r="1020" spans="10:13">
      <c r="J1020">
        <v>17.366666666666667</v>
      </c>
      <c r="K1020">
        <v>9.9999999999995925E-5</v>
      </c>
      <c r="M1020" s="66"/>
    </row>
    <row r="1021" spans="10:13">
      <c r="J1021">
        <v>17.383333333333333</v>
      </c>
      <c r="K1021">
        <v>9.9999999999995925E-5</v>
      </c>
      <c r="M1021" s="66"/>
    </row>
    <row r="1022" spans="10:13">
      <c r="J1022">
        <v>17.399999999999999</v>
      </c>
      <c r="K1022">
        <v>9.9999999999995925E-5</v>
      </c>
      <c r="M1022" s="66"/>
    </row>
    <row r="1023" spans="10:13">
      <c r="J1023">
        <v>17.416666666666668</v>
      </c>
      <c r="K1023">
        <v>9.9999999999995925E-5</v>
      </c>
      <c r="M1023" s="66"/>
    </row>
    <row r="1024" spans="10:13">
      <c r="J1024">
        <v>17.433333333333334</v>
      </c>
      <c r="K1024">
        <v>9.9999999999995925E-5</v>
      </c>
      <c r="M1024" s="66"/>
    </row>
    <row r="1025" spans="10:13">
      <c r="J1025">
        <v>17.45</v>
      </c>
      <c r="K1025">
        <v>9.9999999999995925E-5</v>
      </c>
      <c r="M1025" s="66"/>
    </row>
    <row r="1026" spans="10:13">
      <c r="J1026">
        <v>17.466666666666665</v>
      </c>
      <c r="K1026">
        <v>9.9999999999995925E-5</v>
      </c>
      <c r="M1026" s="66"/>
    </row>
    <row r="1027" spans="10:13">
      <c r="J1027">
        <v>17.483333333333334</v>
      </c>
      <c r="K1027">
        <v>9.9999999999995925E-5</v>
      </c>
      <c r="M1027" s="66"/>
    </row>
    <row r="1028" spans="10:13">
      <c r="J1028">
        <v>17.5</v>
      </c>
      <c r="K1028">
        <v>9.9999999999995925E-5</v>
      </c>
      <c r="M1028" s="66"/>
    </row>
    <row r="1029" spans="10:13">
      <c r="J1029">
        <v>17.516666666666666</v>
      </c>
      <c r="K1029">
        <v>9.9999999999995925E-5</v>
      </c>
      <c r="M1029" s="66"/>
    </row>
    <row r="1030" spans="10:13">
      <c r="J1030">
        <v>17.533333333333335</v>
      </c>
      <c r="K1030">
        <v>9.9999999999995925E-5</v>
      </c>
      <c r="M1030" s="66"/>
    </row>
    <row r="1031" spans="10:13">
      <c r="J1031">
        <v>17.55</v>
      </c>
      <c r="K1031">
        <v>9.9999999999995925E-5</v>
      </c>
      <c r="M1031" s="66"/>
    </row>
    <row r="1032" spans="10:13">
      <c r="J1032">
        <v>17.566666666666666</v>
      </c>
      <c r="K1032">
        <v>9.9999999999995925E-5</v>
      </c>
      <c r="M1032" s="66"/>
    </row>
    <row r="1033" spans="10:13">
      <c r="J1033">
        <v>17.583333333333332</v>
      </c>
      <c r="K1033">
        <v>9.9999999999995925E-5</v>
      </c>
      <c r="M1033" s="66"/>
    </row>
    <row r="1034" spans="10:13">
      <c r="J1034">
        <v>17.600000000000001</v>
      </c>
      <c r="K1034">
        <v>9.9999999999995925E-5</v>
      </c>
      <c r="M1034" s="66"/>
    </row>
    <row r="1035" spans="10:13">
      <c r="J1035">
        <v>17.616666666666667</v>
      </c>
      <c r="K1035">
        <v>9.9999999999995925E-5</v>
      </c>
      <c r="M1035" s="66"/>
    </row>
    <row r="1036" spans="10:13">
      <c r="J1036">
        <v>17.633333333333333</v>
      </c>
      <c r="K1036">
        <v>9.9999999999995925E-5</v>
      </c>
      <c r="M1036" s="66"/>
    </row>
    <row r="1037" spans="10:13">
      <c r="J1037">
        <v>17.649999999999999</v>
      </c>
      <c r="K1037">
        <v>9.9999999999995925E-5</v>
      </c>
      <c r="M1037" s="66"/>
    </row>
    <row r="1038" spans="10:13">
      <c r="J1038">
        <v>17.666666666666668</v>
      </c>
      <c r="K1038">
        <v>9.9999999999995925E-5</v>
      </c>
      <c r="M1038" s="66"/>
    </row>
    <row r="1039" spans="10:13">
      <c r="J1039">
        <v>17.683333333333334</v>
      </c>
      <c r="K1039">
        <v>9.9999999999995925E-5</v>
      </c>
      <c r="M1039" s="66"/>
    </row>
    <row r="1040" spans="10:13">
      <c r="J1040">
        <v>17.7</v>
      </c>
      <c r="K1040">
        <v>9.9999999999995925E-5</v>
      </c>
      <c r="M1040" s="66"/>
    </row>
    <row r="1041" spans="10:13">
      <c r="J1041">
        <v>17.716666666666665</v>
      </c>
      <c r="K1041">
        <v>9.9999999999995925E-5</v>
      </c>
      <c r="M1041" s="66"/>
    </row>
    <row r="1042" spans="10:13">
      <c r="J1042">
        <v>17.733333333333334</v>
      </c>
      <c r="K1042">
        <v>9.9999999999995925E-5</v>
      </c>
      <c r="M1042" s="66"/>
    </row>
    <row r="1043" spans="10:13">
      <c r="J1043">
        <v>17.75</v>
      </c>
      <c r="K1043">
        <v>9.9999999999995925E-5</v>
      </c>
      <c r="M1043" s="66"/>
    </row>
    <row r="1044" spans="10:13">
      <c r="J1044">
        <v>17.766666666666666</v>
      </c>
      <c r="K1044">
        <v>9.9999999999995925E-5</v>
      </c>
      <c r="M1044" s="66"/>
    </row>
    <row r="1045" spans="10:13">
      <c r="J1045">
        <v>17.783333333333335</v>
      </c>
      <c r="K1045">
        <v>9.9999999999995925E-5</v>
      </c>
      <c r="M1045" s="66"/>
    </row>
    <row r="1046" spans="10:13">
      <c r="J1046">
        <v>17.8</v>
      </c>
      <c r="K1046">
        <v>9.9999999999995925E-5</v>
      </c>
      <c r="M1046" s="66"/>
    </row>
    <row r="1047" spans="10:13">
      <c r="J1047">
        <v>17.816666666666666</v>
      </c>
      <c r="K1047">
        <v>9.9999999999995925E-5</v>
      </c>
      <c r="M1047" s="66"/>
    </row>
    <row r="1048" spans="10:13">
      <c r="J1048">
        <v>17.833333333333332</v>
      </c>
      <c r="K1048">
        <v>9.9999999999995925E-5</v>
      </c>
      <c r="M1048" s="66"/>
    </row>
    <row r="1049" spans="10:13">
      <c r="J1049">
        <v>17.850000000000001</v>
      </c>
      <c r="K1049">
        <v>9.9999999999995925E-5</v>
      </c>
      <c r="M1049" s="66"/>
    </row>
    <row r="1050" spans="10:13">
      <c r="J1050">
        <v>17.866666666666667</v>
      </c>
      <c r="K1050">
        <v>9.9999999999995925E-5</v>
      </c>
      <c r="M1050" s="66"/>
    </row>
    <row r="1051" spans="10:13">
      <c r="J1051">
        <v>17.883333333333333</v>
      </c>
      <c r="K1051">
        <v>9.9999999999995925E-5</v>
      </c>
      <c r="M1051" s="66"/>
    </row>
    <row r="1052" spans="10:13">
      <c r="J1052">
        <v>17.899999999999999</v>
      </c>
      <c r="K1052">
        <v>9.9999999999995925E-5</v>
      </c>
      <c r="M1052" s="66"/>
    </row>
    <row r="1053" spans="10:13">
      <c r="J1053">
        <v>17.916666666666668</v>
      </c>
      <c r="K1053">
        <v>9.9999999999995925E-5</v>
      </c>
      <c r="M1053" s="66"/>
    </row>
    <row r="1054" spans="10:13">
      <c r="J1054">
        <v>17.933333333333334</v>
      </c>
      <c r="K1054">
        <v>9.9999999999995925E-5</v>
      </c>
      <c r="M1054" s="66"/>
    </row>
    <row r="1055" spans="10:13">
      <c r="J1055">
        <v>17.95</v>
      </c>
      <c r="K1055">
        <v>9.9999999999995925E-5</v>
      </c>
      <c r="M1055" s="66"/>
    </row>
    <row r="1056" spans="10:13">
      <c r="J1056">
        <v>17.966666666666665</v>
      </c>
      <c r="K1056">
        <v>9.9999999999995925E-5</v>
      </c>
      <c r="M1056" s="66"/>
    </row>
    <row r="1057" spans="10:13">
      <c r="J1057">
        <v>17.983333333333334</v>
      </c>
      <c r="K1057">
        <v>9.9999999999995925E-5</v>
      </c>
      <c r="M1057" s="66"/>
    </row>
    <row r="1058" spans="10:13">
      <c r="J1058">
        <v>18</v>
      </c>
      <c r="K1058">
        <v>9.9999999999995925E-5</v>
      </c>
      <c r="M1058" s="66"/>
    </row>
    <row r="1059" spans="10:13">
      <c r="J1059">
        <v>18.016666666666666</v>
      </c>
      <c r="K1059">
        <v>9.9999999999995925E-5</v>
      </c>
      <c r="M1059" s="66"/>
    </row>
    <row r="1060" spans="10:13">
      <c r="J1060">
        <v>18.033333333333335</v>
      </c>
      <c r="K1060">
        <v>9.9999999999995925E-5</v>
      </c>
      <c r="M1060" s="66"/>
    </row>
    <row r="1061" spans="10:13">
      <c r="J1061">
        <v>18.05</v>
      </c>
      <c r="K1061">
        <v>9.9999999999995925E-5</v>
      </c>
      <c r="M1061" s="66"/>
    </row>
    <row r="1062" spans="10:13">
      <c r="J1062">
        <v>18.066666666666666</v>
      </c>
      <c r="K1062">
        <v>9.9999999999995925E-5</v>
      </c>
      <c r="M1062" s="66"/>
    </row>
    <row r="1063" spans="10:13">
      <c r="J1063">
        <v>18.083333333333332</v>
      </c>
      <c r="K1063">
        <v>9.9999999999995925E-5</v>
      </c>
      <c r="M1063" s="66"/>
    </row>
    <row r="1064" spans="10:13">
      <c r="J1064">
        <v>18.100000000000001</v>
      </c>
      <c r="K1064">
        <v>9.9999999999995925E-5</v>
      </c>
      <c r="M1064" s="66"/>
    </row>
    <row r="1065" spans="10:13">
      <c r="J1065">
        <v>18.116666666666667</v>
      </c>
      <c r="K1065">
        <v>9.9999999999995925E-5</v>
      </c>
      <c r="M1065" s="66"/>
    </row>
    <row r="1066" spans="10:13">
      <c r="J1066">
        <v>18.133333333333333</v>
      </c>
      <c r="K1066">
        <v>9.9999999999995925E-5</v>
      </c>
      <c r="M1066" s="66"/>
    </row>
    <row r="1067" spans="10:13">
      <c r="J1067">
        <v>18.149999999999999</v>
      </c>
      <c r="K1067">
        <v>9.9999999999995925E-5</v>
      </c>
      <c r="M1067" s="66"/>
    </row>
    <row r="1068" spans="10:13">
      <c r="J1068">
        <v>18.166666666666668</v>
      </c>
      <c r="K1068">
        <v>9.9999999999995925E-5</v>
      </c>
      <c r="M1068" s="66"/>
    </row>
    <row r="1069" spans="10:13">
      <c r="J1069">
        <v>18.183333333333334</v>
      </c>
      <c r="K1069">
        <v>9.9999999999995925E-5</v>
      </c>
      <c r="M1069" s="66"/>
    </row>
    <row r="1070" spans="10:13">
      <c r="J1070">
        <v>18.2</v>
      </c>
      <c r="K1070">
        <v>9.9999999999995925E-5</v>
      </c>
      <c r="M1070" s="66"/>
    </row>
    <row r="1071" spans="10:13">
      <c r="J1071">
        <v>18.216666666666665</v>
      </c>
      <c r="K1071">
        <v>9.9999999999995925E-5</v>
      </c>
      <c r="M1071" s="66"/>
    </row>
    <row r="1072" spans="10:13">
      <c r="J1072">
        <v>18.233333333333334</v>
      </c>
      <c r="K1072">
        <v>9.9999999999995925E-5</v>
      </c>
      <c r="M1072" s="66"/>
    </row>
    <row r="1073" spans="10:13">
      <c r="J1073">
        <v>18.25</v>
      </c>
      <c r="K1073">
        <v>9.9999999999995925E-5</v>
      </c>
      <c r="M1073" s="66"/>
    </row>
    <row r="1074" spans="10:13">
      <c r="J1074">
        <v>18.266666666666666</v>
      </c>
      <c r="K1074">
        <v>9.9999999999995925E-5</v>
      </c>
      <c r="M1074" s="66"/>
    </row>
    <row r="1075" spans="10:13">
      <c r="J1075">
        <v>18.283333333333335</v>
      </c>
      <c r="K1075">
        <v>9.9999999999995925E-5</v>
      </c>
      <c r="M1075" s="66"/>
    </row>
    <row r="1076" spans="10:13">
      <c r="J1076">
        <v>18.3</v>
      </c>
      <c r="K1076">
        <v>9.9999999999995925E-5</v>
      </c>
      <c r="M1076" s="66"/>
    </row>
    <row r="1077" spans="10:13">
      <c r="J1077">
        <v>18.316666666666666</v>
      </c>
      <c r="K1077">
        <v>9.9999999999995925E-5</v>
      </c>
      <c r="M1077" s="66"/>
    </row>
    <row r="1078" spans="10:13">
      <c r="J1078">
        <v>18.333333333333332</v>
      </c>
      <c r="K1078">
        <v>9.9999999999995925E-5</v>
      </c>
      <c r="M1078" s="66"/>
    </row>
    <row r="1079" spans="10:13">
      <c r="J1079">
        <v>18.350000000000001</v>
      </c>
      <c r="K1079">
        <v>9.9999999999995925E-5</v>
      </c>
      <c r="M1079" s="66"/>
    </row>
    <row r="1080" spans="10:13">
      <c r="J1080">
        <v>18.366666666666667</v>
      </c>
      <c r="K1080">
        <v>9.9999999999995925E-5</v>
      </c>
      <c r="M1080" s="66"/>
    </row>
    <row r="1081" spans="10:13">
      <c r="J1081">
        <v>18.383333333333333</v>
      </c>
      <c r="K1081">
        <v>9.9999999999995925E-5</v>
      </c>
      <c r="M1081" s="66"/>
    </row>
    <row r="1082" spans="10:13">
      <c r="J1082">
        <v>18.399999999999999</v>
      </c>
      <c r="K1082">
        <v>9.9999999999995925E-5</v>
      </c>
      <c r="M1082" s="66"/>
    </row>
    <row r="1083" spans="10:13">
      <c r="J1083">
        <v>18.416666666666668</v>
      </c>
      <c r="K1083">
        <v>9.9999999999995925E-5</v>
      </c>
      <c r="M1083" s="66"/>
    </row>
    <row r="1084" spans="10:13">
      <c r="J1084">
        <v>18.433333333333334</v>
      </c>
      <c r="K1084">
        <v>9.9999999999995925E-5</v>
      </c>
      <c r="M1084" s="66"/>
    </row>
    <row r="1085" spans="10:13">
      <c r="J1085">
        <v>18.45</v>
      </c>
      <c r="K1085">
        <v>9.9999999999995925E-5</v>
      </c>
      <c r="M1085" s="66"/>
    </row>
    <row r="1086" spans="10:13">
      <c r="J1086">
        <v>18.466666666666665</v>
      </c>
      <c r="K1086">
        <v>9.9999999999995925E-5</v>
      </c>
      <c r="M1086" s="66"/>
    </row>
    <row r="1087" spans="10:13">
      <c r="J1087">
        <v>18.483333333333334</v>
      </c>
      <c r="K1087">
        <v>9.9999999999995925E-5</v>
      </c>
      <c r="M1087" s="66"/>
    </row>
    <row r="1088" spans="10:13">
      <c r="J1088">
        <v>18.5</v>
      </c>
      <c r="K1088">
        <v>9.9999999999995925E-5</v>
      </c>
      <c r="M1088" s="66"/>
    </row>
    <row r="1089" spans="10:13">
      <c r="J1089">
        <v>18.516666666666666</v>
      </c>
      <c r="K1089">
        <v>9.9999999999995925E-5</v>
      </c>
      <c r="M1089" s="66"/>
    </row>
    <row r="1090" spans="10:13">
      <c r="J1090">
        <v>18.533333333333335</v>
      </c>
      <c r="K1090">
        <v>9.9999999999995925E-5</v>
      </c>
      <c r="M1090" s="66"/>
    </row>
    <row r="1091" spans="10:13">
      <c r="J1091">
        <v>18.55</v>
      </c>
      <c r="K1091">
        <v>9.9999999999995925E-5</v>
      </c>
      <c r="M1091" s="66"/>
    </row>
    <row r="1092" spans="10:13">
      <c r="J1092">
        <v>18.566666666666666</v>
      </c>
      <c r="K1092">
        <v>9.9999999999995925E-5</v>
      </c>
      <c r="M1092" s="66"/>
    </row>
    <row r="1093" spans="10:13">
      <c r="J1093">
        <v>18.583333333333332</v>
      </c>
      <c r="K1093">
        <v>9.9999999999995925E-5</v>
      </c>
      <c r="M1093" s="66"/>
    </row>
    <row r="1094" spans="10:13">
      <c r="J1094">
        <v>18.600000000000001</v>
      </c>
      <c r="K1094">
        <v>9.9999999999995925E-5</v>
      </c>
      <c r="M1094" s="66"/>
    </row>
    <row r="1095" spans="10:13">
      <c r="J1095">
        <v>18.616666666666667</v>
      </c>
      <c r="K1095">
        <v>9.9999999999995925E-5</v>
      </c>
      <c r="M1095" s="66"/>
    </row>
    <row r="1096" spans="10:13">
      <c r="J1096">
        <v>18.633333333333333</v>
      </c>
      <c r="K1096">
        <v>9.9999999999995925E-5</v>
      </c>
      <c r="M1096" s="66"/>
    </row>
    <row r="1097" spans="10:13">
      <c r="J1097">
        <v>18.649999999999999</v>
      </c>
      <c r="K1097">
        <v>9.9999999999995925E-5</v>
      </c>
      <c r="M1097" s="66"/>
    </row>
    <row r="1098" spans="10:13">
      <c r="J1098">
        <v>18.666666666666668</v>
      </c>
      <c r="K1098">
        <v>9.9999999999995925E-5</v>
      </c>
      <c r="M1098" s="66"/>
    </row>
    <row r="1099" spans="10:13">
      <c r="J1099">
        <v>18.683333333333334</v>
      </c>
      <c r="K1099">
        <v>9.9999999999995925E-5</v>
      </c>
      <c r="M1099" s="66"/>
    </row>
    <row r="1100" spans="10:13">
      <c r="J1100">
        <v>18.7</v>
      </c>
      <c r="K1100">
        <v>9.9999999999995925E-5</v>
      </c>
      <c r="M1100" s="66"/>
    </row>
    <row r="1101" spans="10:13">
      <c r="J1101">
        <v>18.716666666666665</v>
      </c>
      <c r="K1101">
        <v>9.9999999999995925E-5</v>
      </c>
      <c r="M1101" s="66"/>
    </row>
    <row r="1102" spans="10:13">
      <c r="J1102">
        <v>18.733333333333334</v>
      </c>
      <c r="K1102">
        <v>9.9999999999995925E-5</v>
      </c>
      <c r="M1102" s="66"/>
    </row>
    <row r="1103" spans="10:13">
      <c r="J1103">
        <v>18.75</v>
      </c>
      <c r="K1103">
        <v>9.9999999999995925E-5</v>
      </c>
      <c r="M1103" s="66"/>
    </row>
    <row r="1104" spans="10:13">
      <c r="J1104">
        <v>18.766666666666666</v>
      </c>
      <c r="K1104">
        <v>9.9999999999995925E-5</v>
      </c>
      <c r="M1104" s="66"/>
    </row>
    <row r="1105" spans="10:13">
      <c r="J1105">
        <v>18.783333333333335</v>
      </c>
      <c r="K1105">
        <v>9.9999999999995925E-5</v>
      </c>
      <c r="M1105" s="66"/>
    </row>
    <row r="1106" spans="10:13">
      <c r="J1106">
        <v>18.8</v>
      </c>
      <c r="K1106">
        <v>9.9999999999995925E-5</v>
      </c>
      <c r="M1106" s="66"/>
    </row>
    <row r="1107" spans="10:13">
      <c r="J1107">
        <v>18.816666666666666</v>
      </c>
      <c r="K1107">
        <v>9.9999999999995925E-5</v>
      </c>
      <c r="M1107" s="66"/>
    </row>
    <row r="1108" spans="10:13">
      <c r="J1108">
        <v>18.833333333333332</v>
      </c>
      <c r="K1108">
        <v>9.9999999999995925E-5</v>
      </c>
      <c r="M1108" s="66"/>
    </row>
    <row r="1109" spans="10:13">
      <c r="J1109">
        <v>18.850000000000001</v>
      </c>
      <c r="K1109">
        <v>9.9999999999995925E-5</v>
      </c>
      <c r="M1109" s="66"/>
    </row>
    <row r="1110" spans="10:13">
      <c r="J1110">
        <v>18.866666666666667</v>
      </c>
      <c r="K1110">
        <v>9.9999999999995925E-5</v>
      </c>
      <c r="M1110" s="66"/>
    </row>
    <row r="1111" spans="10:13">
      <c r="J1111">
        <v>18.883333333333333</v>
      </c>
      <c r="K1111">
        <v>9.9999999999995925E-5</v>
      </c>
      <c r="M1111" s="66"/>
    </row>
    <row r="1112" spans="10:13">
      <c r="J1112">
        <v>18.899999999999999</v>
      </c>
      <c r="K1112">
        <v>9.9999999999995925E-5</v>
      </c>
      <c r="M1112" s="66"/>
    </row>
    <row r="1113" spans="10:13">
      <c r="J1113">
        <v>18.916666666666668</v>
      </c>
      <c r="K1113">
        <v>9.9999999999995925E-5</v>
      </c>
      <c r="M1113" s="66"/>
    </row>
    <row r="1114" spans="10:13">
      <c r="J1114">
        <v>18.933333333333334</v>
      </c>
      <c r="K1114">
        <v>9.9999999999995925E-5</v>
      </c>
      <c r="M1114" s="66"/>
    </row>
    <row r="1115" spans="10:13">
      <c r="J1115">
        <v>18.95</v>
      </c>
      <c r="K1115">
        <v>9.9999999999995925E-5</v>
      </c>
      <c r="M1115" s="66"/>
    </row>
    <row r="1116" spans="10:13">
      <c r="J1116">
        <v>18.966666666666665</v>
      </c>
      <c r="K1116">
        <v>9.9999999999995925E-5</v>
      </c>
      <c r="M1116" s="66"/>
    </row>
    <row r="1117" spans="10:13">
      <c r="J1117">
        <v>18.983333333333334</v>
      </c>
      <c r="K1117">
        <v>9.9999999999995925E-5</v>
      </c>
      <c r="M1117" s="66"/>
    </row>
    <row r="1118" spans="10:13">
      <c r="J1118">
        <v>19</v>
      </c>
      <c r="K1118">
        <v>9.9999999999995925E-5</v>
      </c>
      <c r="M1118" s="66"/>
    </row>
    <row r="1119" spans="10:13">
      <c r="J1119">
        <v>19.016666666666666</v>
      </c>
      <c r="K1119">
        <v>9.9999999999995925E-5</v>
      </c>
      <c r="M1119" s="66"/>
    </row>
    <row r="1120" spans="10:13">
      <c r="J1120">
        <v>19.033333333333335</v>
      </c>
      <c r="K1120">
        <v>9.9999999999995925E-5</v>
      </c>
      <c r="M1120" s="66"/>
    </row>
    <row r="1121" spans="10:13">
      <c r="J1121">
        <v>19.05</v>
      </c>
      <c r="K1121">
        <v>9.9999999999995925E-5</v>
      </c>
      <c r="M1121" s="66"/>
    </row>
    <row r="1122" spans="10:13">
      <c r="J1122">
        <v>19.066666666666666</v>
      </c>
      <c r="K1122">
        <v>9.9999999999995925E-5</v>
      </c>
      <c r="M1122" s="66"/>
    </row>
    <row r="1123" spans="10:13">
      <c r="J1123">
        <v>19.083333333333332</v>
      </c>
      <c r="K1123">
        <v>9.9999999999995925E-5</v>
      </c>
      <c r="M1123" s="66"/>
    </row>
    <row r="1124" spans="10:13">
      <c r="J1124">
        <v>19.100000000000001</v>
      </c>
      <c r="K1124">
        <v>9.9999999999995925E-5</v>
      </c>
      <c r="M1124" s="66"/>
    </row>
    <row r="1125" spans="10:13">
      <c r="J1125">
        <v>19.116666666666667</v>
      </c>
      <c r="K1125">
        <v>9.9999999999995925E-5</v>
      </c>
      <c r="M1125" s="66"/>
    </row>
    <row r="1126" spans="10:13">
      <c r="J1126">
        <v>19.133333333333333</v>
      </c>
      <c r="K1126">
        <v>9.9999999999995925E-5</v>
      </c>
      <c r="M1126" s="66"/>
    </row>
    <row r="1127" spans="10:13">
      <c r="J1127">
        <v>19.149999999999999</v>
      </c>
      <c r="K1127">
        <v>9.9999999999995925E-5</v>
      </c>
      <c r="M1127" s="66"/>
    </row>
    <row r="1128" spans="10:13">
      <c r="J1128">
        <v>19.166666666666668</v>
      </c>
      <c r="K1128">
        <v>9.9999999999995925E-5</v>
      </c>
      <c r="M1128" s="66"/>
    </row>
    <row r="1129" spans="10:13">
      <c r="J1129">
        <v>19.183333333333334</v>
      </c>
      <c r="K1129">
        <v>9.9999999999995925E-5</v>
      </c>
      <c r="M1129" s="66"/>
    </row>
    <row r="1130" spans="10:13">
      <c r="J1130">
        <v>19.2</v>
      </c>
      <c r="K1130">
        <v>9.9999999999995925E-5</v>
      </c>
      <c r="M1130" s="66"/>
    </row>
    <row r="1131" spans="10:13">
      <c r="J1131">
        <v>19.216666666666665</v>
      </c>
      <c r="K1131">
        <v>0</v>
      </c>
      <c r="M1131" s="66"/>
    </row>
    <row r="1132" spans="10:13">
      <c r="J1132">
        <v>19.233333333333334</v>
      </c>
      <c r="K1132">
        <v>0</v>
      </c>
      <c r="M1132" s="66"/>
    </row>
    <row r="1133" spans="10:13">
      <c r="J1133">
        <v>19.25</v>
      </c>
      <c r="K1133">
        <v>9.9999999999995925E-5</v>
      </c>
      <c r="M1133" s="66"/>
    </row>
    <row r="1134" spans="10:13">
      <c r="J1134">
        <v>19.266666666666666</v>
      </c>
      <c r="K1134">
        <v>9.9999999999995925E-5</v>
      </c>
      <c r="M1134" s="66"/>
    </row>
    <row r="1135" spans="10:13">
      <c r="J1135">
        <v>19.283333333333335</v>
      </c>
      <c r="K1135">
        <v>0</v>
      </c>
      <c r="M1135" s="66"/>
    </row>
    <row r="1136" spans="10:13">
      <c r="J1136">
        <v>19.3</v>
      </c>
      <c r="K1136">
        <v>9.9999999999995925E-5</v>
      </c>
      <c r="M1136" s="66"/>
    </row>
    <row r="1137" spans="10:13">
      <c r="J1137">
        <v>19.316666666666666</v>
      </c>
      <c r="K1137">
        <v>9.9999999999995925E-5</v>
      </c>
      <c r="M1137" s="66"/>
    </row>
    <row r="1138" spans="10:13">
      <c r="J1138">
        <v>19.333333333333332</v>
      </c>
      <c r="K1138">
        <v>9.9999999999995925E-5</v>
      </c>
      <c r="M1138" s="66"/>
    </row>
    <row r="1139" spans="10:13">
      <c r="J1139">
        <v>19.350000000000001</v>
      </c>
      <c r="K1139">
        <v>9.9999999999995925E-5</v>
      </c>
      <c r="M1139" s="66"/>
    </row>
    <row r="1140" spans="10:13">
      <c r="J1140">
        <v>19.366666666666667</v>
      </c>
      <c r="K1140">
        <v>9.9999999999995925E-5</v>
      </c>
      <c r="M1140" s="66"/>
    </row>
    <row r="1141" spans="10:13">
      <c r="J1141">
        <v>19.383333333333333</v>
      </c>
      <c r="K1141">
        <v>9.9999999999995925E-5</v>
      </c>
      <c r="M1141" s="66"/>
    </row>
    <row r="1142" spans="10:13">
      <c r="J1142">
        <v>19.399999999999999</v>
      </c>
      <c r="K1142">
        <v>9.9999999999995925E-5</v>
      </c>
      <c r="M1142" s="66"/>
    </row>
    <row r="1143" spans="10:13">
      <c r="J1143">
        <v>19.416666666666668</v>
      </c>
      <c r="K1143">
        <v>9.9999999999995925E-5</v>
      </c>
      <c r="M1143" s="66"/>
    </row>
    <row r="1144" spans="10:13">
      <c r="J1144">
        <v>19.433333333333334</v>
      </c>
      <c r="K1144">
        <v>9.9999999999995925E-5</v>
      </c>
      <c r="M1144" s="66"/>
    </row>
    <row r="1145" spans="10:13">
      <c r="J1145">
        <v>19.45</v>
      </c>
      <c r="K1145">
        <v>9.9999999999995925E-5</v>
      </c>
      <c r="M1145" s="66"/>
    </row>
    <row r="1146" spans="10:13">
      <c r="J1146">
        <v>19.466666666666665</v>
      </c>
      <c r="K1146">
        <v>9.9999999999995925E-5</v>
      </c>
      <c r="M1146" s="66"/>
    </row>
    <row r="1147" spans="10:13">
      <c r="J1147">
        <v>19.483333333333334</v>
      </c>
      <c r="K1147">
        <v>9.9999999999995925E-5</v>
      </c>
      <c r="M1147" s="66"/>
    </row>
    <row r="1148" spans="10:13">
      <c r="J1148">
        <v>19.5</v>
      </c>
      <c r="K1148">
        <v>9.9999999999995925E-5</v>
      </c>
      <c r="M1148" s="66"/>
    </row>
    <row r="1149" spans="10:13">
      <c r="J1149">
        <v>19.516666666666666</v>
      </c>
      <c r="K1149">
        <v>9.9999999999995925E-5</v>
      </c>
      <c r="M1149" s="66"/>
    </row>
    <row r="1150" spans="10:13">
      <c r="J1150">
        <v>19.533333333333335</v>
      </c>
      <c r="K1150">
        <v>9.9999999999995925E-5</v>
      </c>
      <c r="M1150" s="66"/>
    </row>
    <row r="1151" spans="10:13">
      <c r="J1151">
        <v>19.55</v>
      </c>
      <c r="K1151">
        <v>9.9999999999995925E-5</v>
      </c>
      <c r="M1151" s="66"/>
    </row>
    <row r="1152" spans="10:13">
      <c r="J1152">
        <v>19.566666666666666</v>
      </c>
      <c r="K1152">
        <v>9.9999999999995925E-5</v>
      </c>
      <c r="M1152" s="66"/>
    </row>
    <row r="1153" spans="10:13">
      <c r="J1153">
        <v>19.583333333333332</v>
      </c>
      <c r="K1153">
        <v>0</v>
      </c>
      <c r="M1153" s="66"/>
    </row>
    <row r="1154" spans="10:13">
      <c r="J1154">
        <v>19.600000000000001</v>
      </c>
      <c r="K1154">
        <v>9.9999999999995925E-5</v>
      </c>
      <c r="M1154" s="66"/>
    </row>
    <row r="1155" spans="10:13">
      <c r="J1155">
        <v>19.616666666666667</v>
      </c>
      <c r="K1155">
        <v>9.9999999999995925E-5</v>
      </c>
      <c r="M1155" s="66"/>
    </row>
    <row r="1156" spans="10:13">
      <c r="J1156">
        <v>19.633333333333333</v>
      </c>
      <c r="K1156">
        <v>9.9999999999995925E-5</v>
      </c>
      <c r="M1156" s="66"/>
    </row>
    <row r="1157" spans="10:13">
      <c r="J1157">
        <v>19.649999999999999</v>
      </c>
      <c r="K1157">
        <v>9.9999999999995925E-5</v>
      </c>
      <c r="M1157" s="66"/>
    </row>
    <row r="1158" spans="10:13">
      <c r="J1158">
        <v>19.666666666666668</v>
      </c>
      <c r="K1158">
        <v>9.9999999999995925E-5</v>
      </c>
      <c r="M1158" s="66"/>
    </row>
    <row r="1159" spans="10:13">
      <c r="J1159">
        <v>19.683333333333334</v>
      </c>
      <c r="K1159">
        <v>9.9999999999995925E-5</v>
      </c>
      <c r="M1159" s="66"/>
    </row>
    <row r="1160" spans="10:13">
      <c r="J1160">
        <v>19.7</v>
      </c>
      <c r="K1160">
        <v>9.9999999999995925E-5</v>
      </c>
      <c r="M1160" s="66"/>
    </row>
    <row r="1161" spans="10:13">
      <c r="J1161">
        <v>19.716666666666665</v>
      </c>
      <c r="K1161">
        <v>9.9999999999995925E-5</v>
      </c>
      <c r="M1161" s="66"/>
    </row>
    <row r="1162" spans="10:13">
      <c r="J1162">
        <v>19.733333333333334</v>
      </c>
      <c r="K1162">
        <v>9.9999999999995925E-5</v>
      </c>
      <c r="M1162" s="66"/>
    </row>
    <row r="1163" spans="10:13">
      <c r="J1163">
        <v>19.75</v>
      </c>
      <c r="K1163">
        <v>9.9999999999995925E-5</v>
      </c>
      <c r="M1163" s="66"/>
    </row>
    <row r="1164" spans="10:13">
      <c r="J1164">
        <v>19.766666666666666</v>
      </c>
      <c r="K1164">
        <v>9.9999999999995925E-5</v>
      </c>
      <c r="M1164" s="66"/>
    </row>
    <row r="1165" spans="10:13">
      <c r="J1165">
        <v>19.783333333333335</v>
      </c>
      <c r="K1165">
        <v>9.9999999999995925E-5</v>
      </c>
      <c r="M1165" s="66"/>
    </row>
    <row r="1166" spans="10:13">
      <c r="J1166">
        <v>19.8</v>
      </c>
      <c r="K1166">
        <v>9.9999999999995925E-5</v>
      </c>
      <c r="M1166" s="66"/>
    </row>
    <row r="1167" spans="10:13">
      <c r="J1167">
        <v>19.816666666666666</v>
      </c>
      <c r="K1167">
        <v>0</v>
      </c>
      <c r="M1167" s="66"/>
    </row>
    <row r="1168" spans="10:13">
      <c r="J1168">
        <v>19.833333333333332</v>
      </c>
      <c r="K1168">
        <v>9.9999999999995925E-5</v>
      </c>
      <c r="M1168" s="66"/>
    </row>
    <row r="1169" spans="10:13">
      <c r="J1169">
        <v>19.850000000000001</v>
      </c>
      <c r="K1169">
        <v>9.9999999999995925E-5</v>
      </c>
      <c r="M1169" s="66"/>
    </row>
    <row r="1170" spans="10:13">
      <c r="J1170">
        <v>19.866666666666667</v>
      </c>
      <c r="K1170">
        <v>9.9999999999995925E-5</v>
      </c>
      <c r="M1170" s="66"/>
    </row>
    <row r="1171" spans="10:13">
      <c r="J1171">
        <v>19.883333333333333</v>
      </c>
      <c r="K1171">
        <v>9.9999999999995925E-5</v>
      </c>
      <c r="M1171" s="66"/>
    </row>
    <row r="1172" spans="10:13">
      <c r="J1172">
        <v>19.899999999999999</v>
      </c>
      <c r="K1172">
        <v>9.9999999999995925E-5</v>
      </c>
      <c r="M1172" s="66"/>
    </row>
    <row r="1173" spans="10:13">
      <c r="J1173">
        <v>19.916666666666668</v>
      </c>
      <c r="K1173">
        <v>9.9999999999995925E-5</v>
      </c>
      <c r="M1173" s="66"/>
    </row>
    <row r="1174" spans="10:13">
      <c r="J1174">
        <v>19.933333333333334</v>
      </c>
      <c r="K1174">
        <v>0</v>
      </c>
      <c r="M1174" s="66"/>
    </row>
    <row r="1175" spans="10:13">
      <c r="J1175">
        <v>19.95</v>
      </c>
      <c r="K1175">
        <v>9.9999999999995925E-5</v>
      </c>
      <c r="M1175" s="66"/>
    </row>
    <row r="1176" spans="10:13">
      <c r="J1176">
        <v>19.966666666666665</v>
      </c>
      <c r="K1176">
        <v>9.9999999999995925E-5</v>
      </c>
      <c r="M1176" s="66"/>
    </row>
    <row r="1177" spans="10:13">
      <c r="J1177">
        <v>19.983333333333334</v>
      </c>
      <c r="K1177">
        <v>9.9999999999995925E-5</v>
      </c>
      <c r="M1177" s="66"/>
    </row>
    <row r="1178" spans="10:13">
      <c r="J1178">
        <v>20</v>
      </c>
      <c r="K1178">
        <v>9.9999999999995925E-5</v>
      </c>
      <c r="M1178" s="66"/>
    </row>
    <row r="1179" spans="10:13">
      <c r="J1179">
        <v>20.016666666666666</v>
      </c>
      <c r="K1179">
        <v>0</v>
      </c>
      <c r="M1179" s="66"/>
    </row>
    <row r="1180" spans="10:13">
      <c r="J1180">
        <v>20.033333333333335</v>
      </c>
      <c r="K1180">
        <v>9.9999999999995925E-5</v>
      </c>
      <c r="M1180" s="66"/>
    </row>
    <row r="1181" spans="10:13">
      <c r="J1181">
        <v>20.05</v>
      </c>
      <c r="K1181">
        <v>9.9999999999995925E-5</v>
      </c>
      <c r="M1181" s="66"/>
    </row>
    <row r="1182" spans="10:13">
      <c r="J1182">
        <v>20.066666666666666</v>
      </c>
      <c r="K1182">
        <v>9.9999999999995925E-5</v>
      </c>
      <c r="M1182" s="66"/>
    </row>
    <row r="1183" spans="10:13">
      <c r="J1183">
        <v>20.083333333333332</v>
      </c>
      <c r="K1183">
        <v>9.9999999999995925E-5</v>
      </c>
      <c r="M1183" s="66"/>
    </row>
    <row r="1184" spans="10:13">
      <c r="J1184">
        <v>20.100000000000001</v>
      </c>
      <c r="K1184">
        <v>9.9999999999995925E-5</v>
      </c>
      <c r="M1184" s="66"/>
    </row>
    <row r="1185" spans="10:13">
      <c r="J1185">
        <v>20.116666666666667</v>
      </c>
      <c r="K1185">
        <v>0</v>
      </c>
      <c r="M1185" s="66"/>
    </row>
    <row r="1186" spans="10:13">
      <c r="J1186">
        <v>20.133333333333333</v>
      </c>
      <c r="K1186">
        <v>9.9999999999995925E-5</v>
      </c>
      <c r="M1186" s="66"/>
    </row>
    <row r="1187" spans="10:13">
      <c r="J1187">
        <v>20.149999999999999</v>
      </c>
      <c r="K1187">
        <v>9.9999999999995925E-5</v>
      </c>
      <c r="M1187" s="66"/>
    </row>
    <row r="1188" spans="10:13">
      <c r="J1188">
        <v>20.166666666666668</v>
      </c>
      <c r="K1188">
        <v>9.9999999999995925E-5</v>
      </c>
      <c r="M1188" s="66"/>
    </row>
    <row r="1189" spans="10:13">
      <c r="J1189">
        <v>20.183333333333334</v>
      </c>
      <c r="K1189">
        <v>9.9999999999995925E-5</v>
      </c>
      <c r="M1189" s="66"/>
    </row>
    <row r="1190" spans="10:13">
      <c r="J1190">
        <v>20.2</v>
      </c>
      <c r="K1190">
        <v>9.9999999999995925E-5</v>
      </c>
      <c r="M1190" s="66"/>
    </row>
    <row r="1191" spans="10:13">
      <c r="J1191">
        <v>20.216666666666665</v>
      </c>
      <c r="K1191">
        <v>9.9999999999995925E-5</v>
      </c>
      <c r="M1191" s="66"/>
    </row>
    <row r="1192" spans="10:13">
      <c r="J1192">
        <v>20.233333333333334</v>
      </c>
      <c r="K1192">
        <v>9.9999999999995925E-5</v>
      </c>
      <c r="M1192" s="66"/>
    </row>
    <row r="1193" spans="10:13">
      <c r="J1193">
        <v>20.25</v>
      </c>
      <c r="K1193">
        <v>9.9999999999995925E-5</v>
      </c>
      <c r="M1193" s="66"/>
    </row>
    <row r="1194" spans="10:13">
      <c r="J1194">
        <v>20.266666666666666</v>
      </c>
      <c r="K1194">
        <v>9.9999999999995925E-5</v>
      </c>
      <c r="M1194" s="66"/>
    </row>
    <row r="1195" spans="10:13">
      <c r="J1195">
        <v>20.283333333333335</v>
      </c>
      <c r="K1195">
        <v>9.9999999999995925E-5</v>
      </c>
      <c r="M1195" s="66"/>
    </row>
    <row r="1196" spans="10:13">
      <c r="J1196">
        <v>20.3</v>
      </c>
      <c r="K1196">
        <v>9.9999999999995925E-5</v>
      </c>
      <c r="M1196" s="66"/>
    </row>
    <row r="1197" spans="10:13">
      <c r="J1197">
        <v>20.316666666666666</v>
      </c>
      <c r="K1197">
        <v>9.9999999999995925E-5</v>
      </c>
      <c r="M1197" s="66"/>
    </row>
    <row r="1198" spans="10:13">
      <c r="J1198">
        <v>20.333333333333332</v>
      </c>
      <c r="K1198">
        <v>9.9999999999995925E-5</v>
      </c>
      <c r="M1198" s="66"/>
    </row>
    <row r="1199" spans="10:13">
      <c r="J1199">
        <v>20.350000000000001</v>
      </c>
      <c r="K1199">
        <v>9.9999999999995925E-5</v>
      </c>
      <c r="M1199" s="66"/>
    </row>
    <row r="1200" spans="10:13">
      <c r="J1200">
        <v>20.366666666666667</v>
      </c>
      <c r="K1200">
        <v>9.9999999999995925E-5</v>
      </c>
      <c r="M1200" s="66"/>
    </row>
    <row r="1201" spans="10:13">
      <c r="J1201">
        <v>20.383333333333333</v>
      </c>
      <c r="K1201">
        <v>9.9999999999995925E-5</v>
      </c>
      <c r="M1201" s="66"/>
    </row>
    <row r="1202" spans="10:13">
      <c r="J1202">
        <v>20.399999999999999</v>
      </c>
      <c r="K1202">
        <v>0</v>
      </c>
      <c r="M1202" s="66"/>
    </row>
    <row r="1203" spans="10:13">
      <c r="J1203">
        <v>20.416666666666668</v>
      </c>
      <c r="K1203">
        <v>0</v>
      </c>
      <c r="M1203" s="66"/>
    </row>
    <row r="1204" spans="10:13">
      <c r="J1204">
        <v>20.433333333333334</v>
      </c>
      <c r="K1204">
        <v>9.9999999999995925E-5</v>
      </c>
      <c r="M1204" s="66"/>
    </row>
    <row r="1205" spans="10:13">
      <c r="J1205">
        <v>20.45</v>
      </c>
      <c r="K1205">
        <v>9.9999999999995925E-5</v>
      </c>
      <c r="M1205" s="66"/>
    </row>
    <row r="1206" spans="10:13">
      <c r="J1206">
        <v>20.466666666666665</v>
      </c>
      <c r="K1206">
        <v>9.9999999999995925E-5</v>
      </c>
      <c r="M1206" s="66"/>
    </row>
    <row r="1207" spans="10:13">
      <c r="J1207">
        <v>20.483333333333334</v>
      </c>
      <c r="K1207">
        <v>9.9999999999995925E-5</v>
      </c>
      <c r="M1207" s="66"/>
    </row>
    <row r="1208" spans="10:13">
      <c r="J1208">
        <v>20.5</v>
      </c>
      <c r="K1208">
        <v>0</v>
      </c>
      <c r="M1208" s="66"/>
    </row>
    <row r="1209" spans="10:13">
      <c r="J1209">
        <v>20.516666666666666</v>
      </c>
      <c r="K1209">
        <v>9.9999999999995925E-5</v>
      </c>
      <c r="M1209" s="66"/>
    </row>
    <row r="1210" spans="10:13">
      <c r="J1210">
        <v>20.533333333333335</v>
      </c>
      <c r="K1210">
        <v>9.9999999999995925E-5</v>
      </c>
      <c r="M1210" s="66"/>
    </row>
    <row r="1211" spans="10:13">
      <c r="J1211">
        <v>20.55</v>
      </c>
      <c r="K1211">
        <v>0</v>
      </c>
      <c r="M1211" s="66"/>
    </row>
    <row r="1212" spans="10:13">
      <c r="J1212">
        <v>20.566666666666666</v>
      </c>
      <c r="K1212">
        <v>9.9999999999995925E-5</v>
      </c>
      <c r="M1212" s="66"/>
    </row>
    <row r="1213" spans="10:13">
      <c r="J1213">
        <v>20.583333333333332</v>
      </c>
      <c r="K1213">
        <v>9.9999999999995925E-5</v>
      </c>
      <c r="M1213" s="66"/>
    </row>
    <row r="1214" spans="10:13">
      <c r="J1214">
        <v>20.6</v>
      </c>
      <c r="K1214">
        <v>9.9999999999995925E-5</v>
      </c>
      <c r="M1214" s="66"/>
    </row>
    <row r="1215" spans="10:13">
      <c r="J1215">
        <v>20.616666666666667</v>
      </c>
      <c r="K1215">
        <v>9.9999999999995925E-5</v>
      </c>
      <c r="M1215" s="66"/>
    </row>
    <row r="1216" spans="10:13">
      <c r="J1216">
        <v>20.633333333333333</v>
      </c>
      <c r="K1216">
        <v>9.9999999999995925E-5</v>
      </c>
      <c r="M1216" s="66"/>
    </row>
    <row r="1217" spans="10:13">
      <c r="J1217">
        <v>20.65</v>
      </c>
      <c r="K1217">
        <v>9.9999999999995925E-5</v>
      </c>
      <c r="M1217" s="66"/>
    </row>
    <row r="1218" spans="10:13">
      <c r="J1218">
        <v>20.666666666666668</v>
      </c>
      <c r="K1218">
        <v>9.9999999999995925E-5</v>
      </c>
      <c r="M1218" s="66"/>
    </row>
    <row r="1219" spans="10:13">
      <c r="J1219">
        <v>20.683333333333334</v>
      </c>
      <c r="K1219">
        <v>9.9999999999995925E-5</v>
      </c>
      <c r="M1219" s="66"/>
    </row>
    <row r="1220" spans="10:13">
      <c r="J1220">
        <v>20.7</v>
      </c>
      <c r="K1220">
        <v>9.9999999999995925E-5</v>
      </c>
      <c r="M1220" s="66"/>
    </row>
    <row r="1221" spans="10:13">
      <c r="J1221">
        <v>20.716666666666665</v>
      </c>
      <c r="K1221">
        <v>9.9999999999995925E-5</v>
      </c>
      <c r="M1221" s="66"/>
    </row>
    <row r="1222" spans="10:13">
      <c r="J1222">
        <v>20.733333333333334</v>
      </c>
      <c r="K1222">
        <v>0</v>
      </c>
      <c r="M1222" s="66"/>
    </row>
    <row r="1223" spans="10:13">
      <c r="J1223">
        <v>20.75</v>
      </c>
      <c r="K1223">
        <v>9.9999999999995925E-5</v>
      </c>
      <c r="M1223" s="66"/>
    </row>
    <row r="1224" spans="10:13">
      <c r="J1224">
        <v>20.766666666666666</v>
      </c>
      <c r="K1224">
        <v>9.9999999999995925E-5</v>
      </c>
      <c r="M1224" s="66"/>
    </row>
    <row r="1225" spans="10:13">
      <c r="J1225">
        <v>20.783333333333335</v>
      </c>
      <c r="K1225">
        <v>9.9999999999995925E-5</v>
      </c>
      <c r="M1225" s="66"/>
    </row>
    <row r="1226" spans="10:13">
      <c r="J1226">
        <v>20.8</v>
      </c>
      <c r="K1226">
        <v>9.9999999999995925E-5</v>
      </c>
      <c r="M1226" s="66"/>
    </row>
    <row r="1227" spans="10:13">
      <c r="J1227">
        <v>20.816666666666666</v>
      </c>
      <c r="K1227">
        <v>9.9999999999995925E-5</v>
      </c>
      <c r="M1227" s="66"/>
    </row>
    <row r="1228" spans="10:13">
      <c r="J1228">
        <v>20.833333333333332</v>
      </c>
      <c r="K1228">
        <v>9.9999999999995925E-5</v>
      </c>
      <c r="M1228" s="66"/>
    </row>
    <row r="1229" spans="10:13">
      <c r="J1229">
        <v>20.85</v>
      </c>
      <c r="K1229">
        <v>9.9999999999995925E-5</v>
      </c>
      <c r="M1229" s="66"/>
    </row>
    <row r="1230" spans="10:13">
      <c r="J1230">
        <v>20.866666666666667</v>
      </c>
      <c r="K1230">
        <v>0</v>
      </c>
      <c r="M1230" s="66"/>
    </row>
    <row r="1231" spans="10:13">
      <c r="J1231">
        <v>20.883333333333333</v>
      </c>
      <c r="K1231">
        <v>0</v>
      </c>
      <c r="M1231" s="66"/>
    </row>
    <row r="1232" spans="10:13">
      <c r="J1232">
        <v>20.9</v>
      </c>
      <c r="K1232">
        <v>9.9999999999995925E-5</v>
      </c>
      <c r="M1232" s="66"/>
    </row>
    <row r="1233" spans="10:13">
      <c r="J1233">
        <v>20.916666666666668</v>
      </c>
      <c r="K1233">
        <v>9.9999999999995925E-5</v>
      </c>
      <c r="M1233" s="66"/>
    </row>
    <row r="1234" spans="10:13">
      <c r="J1234">
        <v>20.933333333333334</v>
      </c>
      <c r="K1234">
        <v>9.9999999999995925E-5</v>
      </c>
      <c r="M1234" s="66"/>
    </row>
    <row r="1235" spans="10:13">
      <c r="J1235">
        <v>20.95</v>
      </c>
      <c r="K1235">
        <v>9.9999999999995925E-5</v>
      </c>
      <c r="M1235" s="66"/>
    </row>
    <row r="1236" spans="10:13">
      <c r="J1236">
        <v>20.966666666666665</v>
      </c>
      <c r="K1236">
        <v>0</v>
      </c>
      <c r="M1236" s="66"/>
    </row>
    <row r="1237" spans="10:13">
      <c r="J1237">
        <v>20.983333333333334</v>
      </c>
      <c r="K1237">
        <v>9.9999999999995925E-5</v>
      </c>
      <c r="M1237" s="66"/>
    </row>
    <row r="1238" spans="10:13">
      <c r="J1238">
        <v>21</v>
      </c>
      <c r="K1238">
        <v>9.9999999999995925E-5</v>
      </c>
      <c r="M1238" s="66"/>
    </row>
    <row r="1239" spans="10:13">
      <c r="J1239">
        <v>21.016666666666666</v>
      </c>
      <c r="K1239">
        <v>0</v>
      </c>
      <c r="M1239" s="66"/>
    </row>
    <row r="1240" spans="10:13">
      <c r="J1240">
        <v>21.033333333333335</v>
      </c>
      <c r="K1240">
        <v>9.9999999999995925E-5</v>
      </c>
      <c r="M1240" s="66"/>
    </row>
    <row r="1241" spans="10:13">
      <c r="J1241">
        <v>21.05</v>
      </c>
      <c r="K1241">
        <v>9.9999999999995925E-5</v>
      </c>
      <c r="M1241" s="66"/>
    </row>
    <row r="1242" spans="10:13">
      <c r="J1242">
        <v>21.066666666666666</v>
      </c>
      <c r="K1242">
        <v>9.9999999999995925E-5</v>
      </c>
      <c r="M1242" s="66"/>
    </row>
    <row r="1243" spans="10:13">
      <c r="J1243">
        <v>21.083333333333332</v>
      </c>
      <c r="K1243">
        <v>9.9999999999995925E-5</v>
      </c>
      <c r="M1243" s="66"/>
    </row>
    <row r="1244" spans="10:13">
      <c r="J1244">
        <v>21.1</v>
      </c>
      <c r="K1244">
        <v>9.9999999999995925E-5</v>
      </c>
      <c r="M1244" s="66"/>
    </row>
    <row r="1245" spans="10:13">
      <c r="J1245">
        <v>21.116666666666667</v>
      </c>
      <c r="K1245">
        <v>9.9999999999995925E-5</v>
      </c>
      <c r="M1245" s="66"/>
    </row>
    <row r="1246" spans="10:13">
      <c r="J1246">
        <v>21.133333333333333</v>
      </c>
      <c r="K1246">
        <v>9.9999999999995925E-5</v>
      </c>
      <c r="M1246" s="66"/>
    </row>
    <row r="1247" spans="10:13">
      <c r="J1247">
        <v>21.15</v>
      </c>
      <c r="K1247">
        <v>0</v>
      </c>
      <c r="M1247" s="66"/>
    </row>
    <row r="1248" spans="10:13">
      <c r="J1248">
        <v>21.166666666666668</v>
      </c>
      <c r="K1248">
        <v>0</v>
      </c>
      <c r="M1248" s="66"/>
    </row>
    <row r="1249" spans="10:13">
      <c r="J1249">
        <v>21.183333333333334</v>
      </c>
      <c r="K1249">
        <v>9.9999999999995925E-5</v>
      </c>
      <c r="M1249" s="66"/>
    </row>
    <row r="1250" spans="10:13">
      <c r="J1250">
        <v>21.2</v>
      </c>
      <c r="K1250">
        <v>0</v>
      </c>
      <c r="M1250" s="66"/>
    </row>
    <row r="1251" spans="10:13">
      <c r="J1251">
        <v>21.216666666666665</v>
      </c>
      <c r="K1251">
        <v>0</v>
      </c>
      <c r="M1251" s="66"/>
    </row>
    <row r="1252" spans="10:13">
      <c r="J1252">
        <v>21.233333333333334</v>
      </c>
      <c r="K1252">
        <v>0</v>
      </c>
      <c r="M1252" s="66"/>
    </row>
    <row r="1253" spans="10:13">
      <c r="J1253">
        <v>21.25</v>
      </c>
      <c r="K1253">
        <v>9.9999999999995925E-5</v>
      </c>
      <c r="M1253" s="66"/>
    </row>
    <row r="1254" spans="10:13">
      <c r="J1254">
        <v>21.266666666666666</v>
      </c>
      <c r="K1254">
        <v>9.9999999999995925E-5</v>
      </c>
      <c r="M1254" s="66"/>
    </row>
    <row r="1255" spans="10:13">
      <c r="J1255">
        <v>21.283333333333335</v>
      </c>
      <c r="K1255">
        <v>9.9999999999995925E-5</v>
      </c>
      <c r="M1255" s="66"/>
    </row>
    <row r="1256" spans="10:13">
      <c r="J1256">
        <v>21.3</v>
      </c>
      <c r="K1256">
        <v>9.9999999999995925E-5</v>
      </c>
      <c r="M1256" s="66"/>
    </row>
    <row r="1257" spans="10:13">
      <c r="J1257">
        <v>21.316666666666666</v>
      </c>
      <c r="K1257">
        <v>9.9999999999995925E-5</v>
      </c>
      <c r="M1257" s="66"/>
    </row>
    <row r="1258" spans="10:13">
      <c r="J1258">
        <v>21.333333333333332</v>
      </c>
      <c r="K1258">
        <v>9.9999999999995925E-5</v>
      </c>
      <c r="M1258" s="66"/>
    </row>
    <row r="1259" spans="10:13">
      <c r="J1259">
        <v>21.35</v>
      </c>
      <c r="K1259">
        <v>0</v>
      </c>
      <c r="M1259" s="66"/>
    </row>
    <row r="1260" spans="10:13">
      <c r="J1260">
        <v>21.366666666666667</v>
      </c>
      <c r="K1260">
        <v>9.9999999999995925E-5</v>
      </c>
      <c r="M1260" s="66"/>
    </row>
    <row r="1261" spans="10:13">
      <c r="J1261">
        <v>21.383333333333333</v>
      </c>
      <c r="K1261">
        <v>9.9999999999995925E-5</v>
      </c>
      <c r="M1261" s="66"/>
    </row>
    <row r="1262" spans="10:13">
      <c r="J1262">
        <v>21.4</v>
      </c>
      <c r="K1262">
        <v>9.9999999999995925E-5</v>
      </c>
      <c r="M1262" s="66"/>
    </row>
    <row r="1263" spans="10:13">
      <c r="J1263">
        <v>21.416666666666668</v>
      </c>
      <c r="K1263">
        <v>9.9999999999995925E-5</v>
      </c>
      <c r="M1263" s="66"/>
    </row>
    <row r="1264" spans="10:13">
      <c r="J1264">
        <v>21.433333333333334</v>
      </c>
      <c r="K1264">
        <v>9.9999999999995925E-5</v>
      </c>
      <c r="M1264" s="66"/>
    </row>
    <row r="1265" spans="10:13">
      <c r="J1265">
        <v>21.45</v>
      </c>
      <c r="K1265">
        <v>9.9999999999995925E-5</v>
      </c>
      <c r="M1265" s="66"/>
    </row>
    <row r="1266" spans="10:13">
      <c r="J1266">
        <v>21.466666666666665</v>
      </c>
      <c r="K1266">
        <v>9.9999999999995925E-5</v>
      </c>
      <c r="M1266" s="66"/>
    </row>
    <row r="1267" spans="10:13">
      <c r="J1267">
        <v>21.483333333333334</v>
      </c>
      <c r="K1267">
        <v>9.9999999999995925E-5</v>
      </c>
      <c r="M1267" s="66"/>
    </row>
    <row r="1268" spans="10:13">
      <c r="J1268">
        <v>21.5</v>
      </c>
      <c r="K1268">
        <v>9.9999999999995925E-5</v>
      </c>
      <c r="M1268" s="66"/>
    </row>
    <row r="1269" spans="10:13">
      <c r="J1269">
        <v>21.516666666666666</v>
      </c>
      <c r="K1269">
        <v>9.9999999999995925E-5</v>
      </c>
      <c r="M1269" s="66"/>
    </row>
    <row r="1270" spans="10:13">
      <c r="J1270">
        <v>21.533333333333335</v>
      </c>
      <c r="K1270">
        <v>9.9999999999995925E-5</v>
      </c>
      <c r="M1270" s="66"/>
    </row>
    <row r="1271" spans="10:13">
      <c r="J1271">
        <v>21.55</v>
      </c>
      <c r="K1271">
        <v>0</v>
      </c>
      <c r="M1271" s="66"/>
    </row>
    <row r="1272" spans="10:13">
      <c r="J1272">
        <v>21.566666666666666</v>
      </c>
      <c r="K1272">
        <v>9.9999999999995925E-5</v>
      </c>
      <c r="M1272" s="66"/>
    </row>
    <row r="1273" spans="10:13">
      <c r="J1273">
        <v>21.583333333333332</v>
      </c>
      <c r="K1273">
        <v>9.9999999999995925E-5</v>
      </c>
      <c r="M1273" s="66"/>
    </row>
    <row r="1274" spans="10:13">
      <c r="J1274">
        <v>21.6</v>
      </c>
      <c r="K1274">
        <v>0</v>
      </c>
      <c r="M1274" s="66"/>
    </row>
    <row r="1275" spans="10:13">
      <c r="J1275">
        <v>21.616666666666667</v>
      </c>
      <c r="K1275">
        <v>0</v>
      </c>
      <c r="M1275" s="66"/>
    </row>
    <row r="1276" spans="10:13">
      <c r="J1276">
        <v>21.633333333333333</v>
      </c>
      <c r="K1276">
        <v>0</v>
      </c>
      <c r="M1276" s="66"/>
    </row>
    <row r="1277" spans="10:13">
      <c r="J1277">
        <v>21.65</v>
      </c>
      <c r="K1277">
        <v>9.9999999999995925E-5</v>
      </c>
      <c r="M1277" s="66"/>
    </row>
    <row r="1278" spans="10:13">
      <c r="J1278">
        <v>21.666666666666668</v>
      </c>
      <c r="K1278">
        <v>0</v>
      </c>
      <c r="M1278" s="66"/>
    </row>
    <row r="1279" spans="10:13">
      <c r="J1279">
        <v>21.683333333333334</v>
      </c>
      <c r="K1279">
        <v>9.9999999999995925E-5</v>
      </c>
      <c r="M1279" s="66"/>
    </row>
    <row r="1280" spans="10:13">
      <c r="J1280">
        <v>21.7</v>
      </c>
      <c r="K1280">
        <v>9.9999999999995925E-5</v>
      </c>
      <c r="M1280" s="66"/>
    </row>
    <row r="1281" spans="10:13">
      <c r="J1281">
        <v>21.716666666666665</v>
      </c>
      <c r="K1281">
        <v>0</v>
      </c>
      <c r="M1281" s="66"/>
    </row>
    <row r="1282" spans="10:13">
      <c r="J1282">
        <v>21.733333333333334</v>
      </c>
      <c r="K1282">
        <v>0</v>
      </c>
      <c r="M1282" s="66"/>
    </row>
    <row r="1283" spans="10:13">
      <c r="J1283">
        <v>21.75</v>
      </c>
      <c r="K1283">
        <v>9.9999999999995925E-5</v>
      </c>
      <c r="M1283" s="66"/>
    </row>
    <row r="1284" spans="10:13">
      <c r="J1284">
        <v>21.766666666666666</v>
      </c>
      <c r="K1284">
        <v>9.9999999999995925E-5</v>
      </c>
      <c r="M1284" s="66"/>
    </row>
    <row r="1285" spans="10:13">
      <c r="J1285">
        <v>21.783333333333335</v>
      </c>
      <c r="K1285">
        <v>9.9999999999995925E-5</v>
      </c>
      <c r="M1285" s="66"/>
    </row>
    <row r="1286" spans="10:13">
      <c r="J1286">
        <v>21.8</v>
      </c>
      <c r="K1286">
        <v>0</v>
      </c>
      <c r="M1286" s="66"/>
    </row>
    <row r="1287" spans="10:13">
      <c r="J1287">
        <v>21.816666666666666</v>
      </c>
      <c r="K1287">
        <v>9.9999999999995925E-5</v>
      </c>
      <c r="M1287" s="66"/>
    </row>
    <row r="1288" spans="10:13">
      <c r="J1288">
        <v>21.833333333333332</v>
      </c>
      <c r="K1288">
        <v>9.9999999999995925E-5</v>
      </c>
      <c r="M1288" s="66"/>
    </row>
    <row r="1289" spans="10:13">
      <c r="J1289">
        <v>21.85</v>
      </c>
      <c r="K1289">
        <v>9.9999999999995925E-5</v>
      </c>
      <c r="M1289" s="66"/>
    </row>
    <row r="1290" spans="10:13">
      <c r="J1290">
        <v>21.866666666666667</v>
      </c>
      <c r="K1290">
        <v>9.9999999999995925E-5</v>
      </c>
      <c r="M1290" s="66"/>
    </row>
    <row r="1291" spans="10:13">
      <c r="J1291">
        <v>21.883333333333333</v>
      </c>
      <c r="K1291">
        <v>9.9999999999995925E-5</v>
      </c>
      <c r="M1291" s="66"/>
    </row>
    <row r="1292" spans="10:13">
      <c r="J1292">
        <v>21.9</v>
      </c>
      <c r="K1292">
        <v>9.9999999999995925E-5</v>
      </c>
      <c r="M1292" s="66"/>
    </row>
    <row r="1293" spans="10:13">
      <c r="J1293">
        <v>21.916666666666668</v>
      </c>
      <c r="K1293">
        <v>9.9999999999995925E-5</v>
      </c>
      <c r="M1293" s="66"/>
    </row>
    <row r="1294" spans="10:13">
      <c r="J1294">
        <v>21.933333333333334</v>
      </c>
      <c r="K1294">
        <v>9.9999999999995925E-5</v>
      </c>
      <c r="M1294" s="66"/>
    </row>
    <row r="1295" spans="10:13">
      <c r="J1295">
        <v>21.95</v>
      </c>
      <c r="K1295">
        <v>9.9999999999995925E-5</v>
      </c>
      <c r="M1295" s="66"/>
    </row>
    <row r="1296" spans="10:13">
      <c r="J1296">
        <v>21.966666666666665</v>
      </c>
      <c r="K1296">
        <v>0</v>
      </c>
      <c r="M1296" s="66"/>
    </row>
    <row r="1297" spans="10:13">
      <c r="J1297">
        <v>21.983333333333334</v>
      </c>
      <c r="K1297">
        <v>9.9999999999995925E-5</v>
      </c>
      <c r="M1297" s="66"/>
    </row>
    <row r="1298" spans="10:13">
      <c r="J1298">
        <v>22</v>
      </c>
      <c r="K1298">
        <v>9.9999999999995925E-5</v>
      </c>
      <c r="M1298" s="66"/>
    </row>
    <row r="1299" spans="10:13">
      <c r="J1299">
        <v>22.016666666666666</v>
      </c>
      <c r="K1299">
        <v>9.9999999999995925E-5</v>
      </c>
      <c r="M1299" s="66"/>
    </row>
    <row r="1300" spans="10:13">
      <c r="J1300">
        <v>22.033333333333335</v>
      </c>
      <c r="K1300">
        <v>0</v>
      </c>
      <c r="M1300" s="66"/>
    </row>
    <row r="1301" spans="10:13">
      <c r="J1301">
        <v>22.05</v>
      </c>
      <c r="K1301">
        <v>9.9999999999995925E-5</v>
      </c>
      <c r="M1301" s="66"/>
    </row>
    <row r="1302" spans="10:13">
      <c r="J1302">
        <v>22.066666666666666</v>
      </c>
      <c r="K1302">
        <v>9.9999999999995925E-5</v>
      </c>
      <c r="M1302" s="66"/>
    </row>
    <row r="1303" spans="10:13">
      <c r="J1303">
        <v>22.083333333333332</v>
      </c>
      <c r="K1303">
        <v>9.9999999999995925E-5</v>
      </c>
      <c r="M1303" s="66"/>
    </row>
    <row r="1304" spans="10:13">
      <c r="J1304">
        <v>22.1</v>
      </c>
      <c r="K1304">
        <v>9.9999999999995925E-5</v>
      </c>
      <c r="M1304" s="66"/>
    </row>
    <row r="1305" spans="10:13">
      <c r="J1305">
        <v>22.116666666666667</v>
      </c>
      <c r="K1305">
        <v>9.9999999999995925E-5</v>
      </c>
      <c r="M1305" s="66"/>
    </row>
    <row r="1306" spans="10:13">
      <c r="J1306">
        <v>22.133333333333333</v>
      </c>
      <c r="K1306">
        <v>9.9999999999995925E-5</v>
      </c>
      <c r="M1306" s="66"/>
    </row>
    <row r="1307" spans="10:13">
      <c r="J1307">
        <v>22.15</v>
      </c>
      <c r="K1307">
        <v>9.9999999999995925E-5</v>
      </c>
      <c r="M1307" s="66"/>
    </row>
    <row r="1308" spans="10:13">
      <c r="J1308">
        <v>22.166666666666668</v>
      </c>
      <c r="K1308">
        <v>9.9999999999995925E-5</v>
      </c>
      <c r="M1308" s="66"/>
    </row>
    <row r="1309" spans="10:13">
      <c r="J1309">
        <v>22.183333333333334</v>
      </c>
      <c r="K1309">
        <v>0</v>
      </c>
      <c r="M1309" s="66"/>
    </row>
    <row r="1310" spans="10:13">
      <c r="J1310">
        <v>22.2</v>
      </c>
      <c r="K1310">
        <v>0</v>
      </c>
      <c r="M1310" s="66"/>
    </row>
    <row r="1311" spans="10:13">
      <c r="J1311">
        <v>22.216666666666665</v>
      </c>
      <c r="K1311">
        <v>0</v>
      </c>
      <c r="M1311" s="66"/>
    </row>
    <row r="1312" spans="10:13">
      <c r="J1312">
        <v>22.233333333333334</v>
      </c>
      <c r="K1312">
        <v>9.9999999999995925E-5</v>
      </c>
      <c r="M1312" s="66"/>
    </row>
    <row r="1313" spans="10:13">
      <c r="J1313">
        <v>22.25</v>
      </c>
      <c r="K1313">
        <v>9.9999999999995925E-5</v>
      </c>
      <c r="M1313" s="66"/>
    </row>
    <row r="1314" spans="10:13">
      <c r="J1314">
        <v>22.266666666666666</v>
      </c>
      <c r="K1314">
        <v>0</v>
      </c>
      <c r="M1314" s="66"/>
    </row>
    <row r="1315" spans="10:13">
      <c r="J1315">
        <v>22.283333333333335</v>
      </c>
      <c r="K1315">
        <v>9.9999999999995925E-5</v>
      </c>
      <c r="M1315" s="66"/>
    </row>
    <row r="1316" spans="10:13">
      <c r="J1316">
        <v>22.3</v>
      </c>
      <c r="K1316">
        <v>9.9999999999995925E-5</v>
      </c>
      <c r="M1316" s="66"/>
    </row>
    <row r="1317" spans="10:13">
      <c r="J1317">
        <v>22.316666666666666</v>
      </c>
      <c r="K1317">
        <v>0</v>
      </c>
      <c r="M1317" s="66"/>
    </row>
    <row r="1318" spans="10:13">
      <c r="J1318">
        <v>22.333333333333332</v>
      </c>
      <c r="K1318">
        <v>0</v>
      </c>
      <c r="M1318" s="66"/>
    </row>
    <row r="1319" spans="10:13">
      <c r="J1319">
        <v>22.35</v>
      </c>
      <c r="K1319">
        <v>0</v>
      </c>
      <c r="M1319" s="66"/>
    </row>
    <row r="1320" spans="10:13">
      <c r="J1320">
        <v>22.366666666666667</v>
      </c>
      <c r="K1320">
        <v>9.9999999999995925E-5</v>
      </c>
      <c r="M1320" s="66"/>
    </row>
    <row r="1321" spans="10:13">
      <c r="J1321">
        <v>22.383333333333333</v>
      </c>
      <c r="K1321">
        <v>0</v>
      </c>
      <c r="M1321" s="66"/>
    </row>
    <row r="1322" spans="10:13">
      <c r="J1322">
        <v>22.4</v>
      </c>
      <c r="K1322">
        <v>0</v>
      </c>
      <c r="M1322" s="66"/>
    </row>
    <row r="1323" spans="10:13">
      <c r="J1323">
        <v>22.416666666666668</v>
      </c>
      <c r="K1323">
        <v>9.9999999999995925E-5</v>
      </c>
      <c r="M1323" s="66"/>
    </row>
    <row r="1324" spans="10:13">
      <c r="J1324">
        <v>22.433333333333334</v>
      </c>
      <c r="K1324">
        <v>9.9999999999995925E-5</v>
      </c>
      <c r="M1324" s="66"/>
    </row>
    <row r="1325" spans="10:13">
      <c r="J1325">
        <v>22.45</v>
      </c>
      <c r="K1325">
        <v>9.9999999999995925E-5</v>
      </c>
      <c r="M1325" s="66"/>
    </row>
    <row r="1326" spans="10:13">
      <c r="J1326">
        <v>22.466666666666665</v>
      </c>
      <c r="K1326">
        <v>9.9999999999995925E-5</v>
      </c>
      <c r="M1326" s="66"/>
    </row>
    <row r="1327" spans="10:13">
      <c r="J1327">
        <v>22.483333333333334</v>
      </c>
      <c r="K1327">
        <v>0</v>
      </c>
      <c r="M1327" s="66"/>
    </row>
    <row r="1328" spans="10:13">
      <c r="J1328">
        <v>22.5</v>
      </c>
      <c r="K1328">
        <v>9.9999999999995925E-5</v>
      </c>
      <c r="M1328" s="66"/>
    </row>
    <row r="1329" spans="10:13">
      <c r="J1329">
        <v>22.516666666666666</v>
      </c>
      <c r="K1329">
        <v>9.9999999999995925E-5</v>
      </c>
      <c r="M1329" s="66"/>
    </row>
    <row r="1330" spans="10:13">
      <c r="J1330">
        <v>22.533333333333335</v>
      </c>
      <c r="K1330">
        <v>0</v>
      </c>
      <c r="M1330" s="66"/>
    </row>
    <row r="1331" spans="10:13">
      <c r="J1331">
        <v>22.55</v>
      </c>
      <c r="K1331">
        <v>9.9999999999995925E-5</v>
      </c>
      <c r="M1331" s="66"/>
    </row>
    <row r="1332" spans="10:13">
      <c r="J1332">
        <v>22.566666666666666</v>
      </c>
      <c r="K1332">
        <v>9.9999999999995925E-5</v>
      </c>
      <c r="M1332" s="66"/>
    </row>
    <row r="1333" spans="10:13">
      <c r="J1333">
        <v>22.583333333333332</v>
      </c>
      <c r="K1333">
        <v>0</v>
      </c>
      <c r="M1333" s="66"/>
    </row>
    <row r="1334" spans="10:13">
      <c r="J1334">
        <v>22.6</v>
      </c>
      <c r="K1334">
        <v>0</v>
      </c>
      <c r="M1334" s="66"/>
    </row>
    <row r="1335" spans="10:13">
      <c r="J1335">
        <v>22.616666666666667</v>
      </c>
      <c r="K1335">
        <v>9.9999999999995925E-5</v>
      </c>
      <c r="M1335" s="66"/>
    </row>
    <row r="1336" spans="10:13">
      <c r="J1336">
        <v>22.633333333333333</v>
      </c>
      <c r="K1336">
        <v>9.9999999999995925E-5</v>
      </c>
      <c r="M1336" s="66"/>
    </row>
    <row r="1337" spans="10:13">
      <c r="J1337">
        <v>22.65</v>
      </c>
      <c r="K1337">
        <v>9.9999999999995925E-5</v>
      </c>
      <c r="M1337" s="66"/>
    </row>
    <row r="1338" spans="10:13">
      <c r="J1338">
        <v>22.666666666666668</v>
      </c>
      <c r="K1338">
        <v>0</v>
      </c>
      <c r="M1338" s="66"/>
    </row>
    <row r="1339" spans="10:13">
      <c r="J1339">
        <v>22.683333333333334</v>
      </c>
      <c r="K1339">
        <v>9.9999999999995925E-5</v>
      </c>
      <c r="M1339" s="66"/>
    </row>
    <row r="1340" spans="10:13">
      <c r="J1340">
        <v>22.7</v>
      </c>
      <c r="K1340">
        <v>0</v>
      </c>
      <c r="M1340" s="66"/>
    </row>
    <row r="1341" spans="10:13">
      <c r="J1341">
        <v>22.716666666666665</v>
      </c>
      <c r="K1341">
        <v>0</v>
      </c>
      <c r="M1341" s="66"/>
    </row>
    <row r="1342" spans="10:13">
      <c r="J1342">
        <v>22.733333333333334</v>
      </c>
      <c r="K1342">
        <v>9.9999999999995925E-5</v>
      </c>
      <c r="M1342" s="66"/>
    </row>
    <row r="1343" spans="10:13">
      <c r="J1343">
        <v>22.75</v>
      </c>
      <c r="K1343">
        <v>9.9999999999995925E-5</v>
      </c>
      <c r="M1343" s="66"/>
    </row>
    <row r="1344" spans="10:13">
      <c r="J1344">
        <v>22.766666666666666</v>
      </c>
      <c r="K1344">
        <v>0</v>
      </c>
      <c r="M1344" s="66"/>
    </row>
    <row r="1345" spans="10:13">
      <c r="J1345">
        <v>22.783333333333335</v>
      </c>
      <c r="K1345">
        <v>0</v>
      </c>
      <c r="M1345" s="66"/>
    </row>
    <row r="1346" spans="10:13">
      <c r="J1346">
        <v>22.8</v>
      </c>
      <c r="K1346">
        <v>0</v>
      </c>
      <c r="M1346" s="66"/>
    </row>
    <row r="1347" spans="10:13">
      <c r="J1347">
        <v>22.816666666666666</v>
      </c>
      <c r="K1347">
        <v>9.9999999999995925E-5</v>
      </c>
      <c r="M1347" s="66"/>
    </row>
    <row r="1348" spans="10:13">
      <c r="J1348">
        <v>22.833333333333332</v>
      </c>
      <c r="K1348">
        <v>0</v>
      </c>
      <c r="M1348" s="66"/>
    </row>
    <row r="1349" spans="10:13">
      <c r="J1349">
        <v>22.85</v>
      </c>
      <c r="K1349">
        <v>0</v>
      </c>
      <c r="M1349" s="66"/>
    </row>
    <row r="1350" spans="10:13">
      <c r="J1350">
        <v>22.866666666666667</v>
      </c>
      <c r="K1350">
        <v>0</v>
      </c>
      <c r="M1350" s="66"/>
    </row>
    <row r="1351" spans="10:13">
      <c r="J1351">
        <v>22.883333333333333</v>
      </c>
      <c r="K1351">
        <v>9.9999999999995925E-5</v>
      </c>
      <c r="M1351" s="66"/>
    </row>
    <row r="1352" spans="10:13">
      <c r="J1352">
        <v>22.9</v>
      </c>
      <c r="K1352">
        <v>9.9999999999995925E-5</v>
      </c>
      <c r="M1352" s="66"/>
    </row>
    <row r="1353" spans="10:13">
      <c r="J1353">
        <v>22.916666666666668</v>
      </c>
      <c r="K1353">
        <v>9.9999999999995925E-5</v>
      </c>
      <c r="M1353" s="66"/>
    </row>
    <row r="1354" spans="10:13">
      <c r="J1354">
        <v>22.933333333333334</v>
      </c>
      <c r="K1354">
        <v>9.9999999999995925E-5</v>
      </c>
      <c r="M1354" s="66"/>
    </row>
    <row r="1355" spans="10:13">
      <c r="J1355">
        <v>22.95</v>
      </c>
      <c r="K1355">
        <v>9.9999999999995925E-5</v>
      </c>
      <c r="M1355" s="66"/>
    </row>
    <row r="1356" spans="10:13">
      <c r="J1356">
        <v>22.966666666666665</v>
      </c>
      <c r="K1356">
        <v>9.9999999999995925E-5</v>
      </c>
      <c r="M1356" s="66"/>
    </row>
    <row r="1357" spans="10:13">
      <c r="J1357">
        <v>22.983333333333334</v>
      </c>
      <c r="K1357">
        <v>9.9999999999995925E-5</v>
      </c>
      <c r="M1357" s="66"/>
    </row>
    <row r="1358" spans="10:13">
      <c r="J1358">
        <v>23</v>
      </c>
      <c r="K1358">
        <v>9.9999999999995925E-5</v>
      </c>
      <c r="M1358" s="66"/>
    </row>
    <row r="1359" spans="10:13">
      <c r="J1359">
        <v>23.016666666666666</v>
      </c>
      <c r="K1359">
        <v>0</v>
      </c>
      <c r="M1359" s="66"/>
    </row>
    <row r="1360" spans="10:13">
      <c r="J1360">
        <v>23.033333333333335</v>
      </c>
      <c r="K1360">
        <v>9.9999999999995925E-5</v>
      </c>
      <c r="M1360" s="66"/>
    </row>
    <row r="1361" spans="10:13">
      <c r="J1361">
        <v>23.05</v>
      </c>
      <c r="K1361">
        <v>1.9999999999999879E-4</v>
      </c>
      <c r="M1361" s="66"/>
    </row>
    <row r="1362" spans="10:13">
      <c r="J1362">
        <v>23.066666666666666</v>
      </c>
      <c r="K1362">
        <v>9.9999999999995925E-5</v>
      </c>
      <c r="M1362" s="66"/>
    </row>
    <row r="1363" spans="10:13">
      <c r="J1363">
        <v>23.083333333333332</v>
      </c>
      <c r="K1363">
        <v>9.9999999999995925E-5</v>
      </c>
      <c r="M1363" s="66"/>
    </row>
    <row r="1364" spans="10:13">
      <c r="J1364">
        <v>23.1</v>
      </c>
      <c r="K1364">
        <v>9.9999999999995925E-5</v>
      </c>
      <c r="M1364" s="66"/>
    </row>
    <row r="1365" spans="10:13">
      <c r="J1365">
        <v>23.116666666666667</v>
      </c>
      <c r="K1365">
        <v>9.9999999999995925E-5</v>
      </c>
      <c r="M1365" s="66"/>
    </row>
    <row r="1366" spans="10:13">
      <c r="J1366">
        <v>23.133333333333333</v>
      </c>
      <c r="K1366">
        <v>9.9999999999995925E-5</v>
      </c>
      <c r="M1366" s="66"/>
    </row>
    <row r="1367" spans="10:13">
      <c r="J1367">
        <v>23.15</v>
      </c>
      <c r="K1367">
        <v>9.9999999999995925E-5</v>
      </c>
      <c r="M1367" s="66"/>
    </row>
    <row r="1368" spans="10:13">
      <c r="J1368">
        <v>23.166666666666668</v>
      </c>
      <c r="K1368">
        <v>9.9999999999995925E-5</v>
      </c>
      <c r="M1368" s="66"/>
    </row>
    <row r="1369" spans="10:13">
      <c r="J1369">
        <v>23.183333333333334</v>
      </c>
      <c r="K1369">
        <v>9.9999999999995925E-5</v>
      </c>
      <c r="M1369" s="66"/>
    </row>
    <row r="1370" spans="10:13">
      <c r="J1370">
        <v>23.2</v>
      </c>
      <c r="K1370">
        <v>0</v>
      </c>
      <c r="M1370" s="66"/>
    </row>
    <row r="1371" spans="10:13">
      <c r="J1371">
        <v>23.216666666666665</v>
      </c>
      <c r="K1371">
        <v>0</v>
      </c>
      <c r="M1371" s="66"/>
    </row>
    <row r="1372" spans="10:13">
      <c r="J1372">
        <v>23.233333333333334</v>
      </c>
      <c r="K1372">
        <v>0</v>
      </c>
      <c r="M1372" s="66"/>
    </row>
    <row r="1373" spans="10:13">
      <c r="J1373">
        <v>23.25</v>
      </c>
      <c r="K1373">
        <v>0</v>
      </c>
      <c r="M1373" s="66"/>
    </row>
    <row r="1374" spans="10:13">
      <c r="J1374">
        <v>23.266666666666666</v>
      </c>
      <c r="K1374">
        <v>9.9999999999995925E-5</v>
      </c>
      <c r="M1374" s="66"/>
    </row>
    <row r="1375" spans="10:13">
      <c r="J1375">
        <v>23.283333333333335</v>
      </c>
      <c r="K1375">
        <v>9.9999999999995925E-5</v>
      </c>
      <c r="M1375" s="66"/>
    </row>
    <row r="1376" spans="10:13">
      <c r="J1376">
        <v>23.3</v>
      </c>
      <c r="K1376">
        <v>0</v>
      </c>
      <c r="M1376" s="66"/>
    </row>
    <row r="1377" spans="10:13">
      <c r="J1377">
        <v>23.316666666666666</v>
      </c>
      <c r="K1377">
        <v>9.9999999999995925E-5</v>
      </c>
      <c r="M1377" s="66"/>
    </row>
    <row r="1378" spans="10:13">
      <c r="J1378">
        <v>23.333333333333332</v>
      </c>
      <c r="K1378">
        <v>0</v>
      </c>
      <c r="M1378" s="66"/>
    </row>
    <row r="1379" spans="10:13">
      <c r="J1379">
        <v>23.35</v>
      </c>
      <c r="K1379">
        <v>9.9999999999995925E-5</v>
      </c>
      <c r="M1379" s="66"/>
    </row>
    <row r="1380" spans="10:13">
      <c r="J1380">
        <v>23.366666666666667</v>
      </c>
      <c r="K1380">
        <v>9.9999999999995925E-5</v>
      </c>
      <c r="M1380" s="66"/>
    </row>
    <row r="1381" spans="10:13">
      <c r="J1381">
        <v>23.383333333333333</v>
      </c>
      <c r="K1381">
        <v>0</v>
      </c>
      <c r="M1381" s="66"/>
    </row>
    <row r="1382" spans="10:13">
      <c r="J1382">
        <v>23.4</v>
      </c>
      <c r="K1382">
        <v>9.9999999999995925E-5</v>
      </c>
      <c r="M1382" s="66"/>
    </row>
    <row r="1383" spans="10:13">
      <c r="J1383">
        <v>23.416666666666668</v>
      </c>
      <c r="K1383">
        <v>9.9999999999995925E-5</v>
      </c>
      <c r="M1383" s="66"/>
    </row>
    <row r="1384" spans="10:13">
      <c r="J1384">
        <v>23.433333333333334</v>
      </c>
      <c r="K1384">
        <v>0</v>
      </c>
      <c r="M1384" s="66"/>
    </row>
    <row r="1385" spans="10:13">
      <c r="J1385">
        <v>23.45</v>
      </c>
      <c r="K1385">
        <v>0</v>
      </c>
      <c r="M1385" s="66"/>
    </row>
    <row r="1386" spans="10:13">
      <c r="J1386">
        <v>23.466666666666665</v>
      </c>
      <c r="K1386">
        <v>0</v>
      </c>
      <c r="M1386" s="66"/>
    </row>
    <row r="1387" spans="10:13">
      <c r="J1387">
        <v>23.483333333333334</v>
      </c>
      <c r="K1387">
        <v>9.9999999999995925E-5</v>
      </c>
      <c r="M1387" s="66"/>
    </row>
    <row r="1388" spans="10:13">
      <c r="J1388">
        <v>23.5</v>
      </c>
      <c r="K1388">
        <v>9.9999999999995925E-5</v>
      </c>
      <c r="M1388" s="66"/>
    </row>
    <row r="1389" spans="10:13">
      <c r="J1389">
        <v>23.516666666666666</v>
      </c>
      <c r="K1389">
        <v>0</v>
      </c>
      <c r="M1389" s="66"/>
    </row>
    <row r="1390" spans="10:13">
      <c r="J1390">
        <v>23.533333333333335</v>
      </c>
      <c r="K1390">
        <v>9.9999999999995925E-5</v>
      </c>
      <c r="M1390" s="66"/>
    </row>
    <row r="1391" spans="10:13">
      <c r="J1391">
        <v>23.55</v>
      </c>
      <c r="K1391">
        <v>0</v>
      </c>
      <c r="M1391" s="66"/>
    </row>
    <row r="1392" spans="10:13">
      <c r="J1392">
        <v>23.566666666666666</v>
      </c>
      <c r="K1392">
        <v>9.9999999999995925E-5</v>
      </c>
      <c r="M1392" s="66"/>
    </row>
    <row r="1393" spans="10:13">
      <c r="J1393">
        <v>23.583333333333332</v>
      </c>
      <c r="K1393">
        <v>9.9999999999995925E-5</v>
      </c>
      <c r="M1393" s="66"/>
    </row>
    <row r="1394" spans="10:13">
      <c r="J1394">
        <v>23.6</v>
      </c>
      <c r="K1394">
        <v>9.9999999999995925E-5</v>
      </c>
      <c r="M1394" s="66"/>
    </row>
    <row r="1395" spans="10:13">
      <c r="J1395">
        <v>23.616666666666667</v>
      </c>
      <c r="K1395">
        <v>9.9999999999995925E-5</v>
      </c>
      <c r="M1395" s="66"/>
    </row>
    <row r="1396" spans="10:13">
      <c r="J1396">
        <v>23.633333333333333</v>
      </c>
      <c r="K1396">
        <v>9.9999999999995925E-5</v>
      </c>
      <c r="M1396" s="66"/>
    </row>
    <row r="1397" spans="10:13">
      <c r="J1397">
        <v>23.65</v>
      </c>
      <c r="K1397">
        <v>9.9999999999995925E-5</v>
      </c>
      <c r="M1397" s="66"/>
    </row>
    <row r="1398" spans="10:13">
      <c r="J1398">
        <v>23.666666666666668</v>
      </c>
      <c r="K1398">
        <v>0</v>
      </c>
      <c r="M1398" s="66"/>
    </row>
    <row r="1399" spans="10:13">
      <c r="J1399">
        <v>23.683333333333334</v>
      </c>
      <c r="K1399">
        <v>9.9999999999995925E-5</v>
      </c>
      <c r="M1399" s="66"/>
    </row>
    <row r="1400" spans="10:13">
      <c r="J1400">
        <v>23.7</v>
      </c>
      <c r="K1400">
        <v>9.9999999999995925E-5</v>
      </c>
      <c r="M1400" s="66"/>
    </row>
    <row r="1401" spans="10:13">
      <c r="J1401">
        <v>23.716666666666665</v>
      </c>
      <c r="K1401">
        <v>9.9999999999995925E-5</v>
      </c>
      <c r="M1401" s="66"/>
    </row>
    <row r="1402" spans="10:13">
      <c r="J1402">
        <v>23.733333333333334</v>
      </c>
      <c r="K1402">
        <v>9.9999999999995925E-5</v>
      </c>
      <c r="M1402" s="66"/>
    </row>
    <row r="1403" spans="10:13">
      <c r="J1403">
        <v>23.75</v>
      </c>
      <c r="K1403">
        <v>9.9999999999995925E-5</v>
      </c>
      <c r="M1403" s="66"/>
    </row>
    <row r="1404" spans="10:13">
      <c r="J1404">
        <v>23.766666666666666</v>
      </c>
      <c r="K1404">
        <v>9.9999999999995925E-5</v>
      </c>
      <c r="M1404" s="66"/>
    </row>
    <row r="1405" spans="10:13">
      <c r="J1405">
        <v>23.783333333333335</v>
      </c>
      <c r="K1405">
        <v>9.9999999999995925E-5</v>
      </c>
      <c r="M1405" s="66"/>
    </row>
    <row r="1406" spans="10:13">
      <c r="J1406">
        <v>23.8</v>
      </c>
      <c r="K1406">
        <v>9.9999999999995925E-5</v>
      </c>
      <c r="M1406" s="66"/>
    </row>
    <row r="1407" spans="10:13">
      <c r="J1407">
        <v>23.816666666666666</v>
      </c>
      <c r="K1407">
        <v>1.9999999999999879E-4</v>
      </c>
      <c r="M1407" s="66"/>
    </row>
    <row r="1408" spans="10:13">
      <c r="J1408">
        <v>23.833333333333332</v>
      </c>
      <c r="K1408">
        <v>1.9999999999999879E-4</v>
      </c>
      <c r="M1408" s="66"/>
    </row>
    <row r="1409" spans="10:13">
      <c r="J1409">
        <v>23.85</v>
      </c>
      <c r="K1409">
        <v>1.9999999999999879E-4</v>
      </c>
      <c r="M1409" s="66"/>
    </row>
    <row r="1410" spans="10:13">
      <c r="J1410">
        <v>23.866666666666667</v>
      </c>
      <c r="K1410">
        <v>1.9999999999999879E-4</v>
      </c>
      <c r="M1410" s="66"/>
    </row>
    <row r="1411" spans="10:13">
      <c r="J1411">
        <v>23.883333333333333</v>
      </c>
      <c r="K1411">
        <v>1.9999999999999879E-4</v>
      </c>
      <c r="M1411" s="66"/>
    </row>
    <row r="1412" spans="10:13">
      <c r="J1412">
        <v>23.9</v>
      </c>
      <c r="K1412">
        <v>1.9999999999999879E-4</v>
      </c>
      <c r="M1412" s="66"/>
    </row>
    <row r="1413" spans="10:13">
      <c r="J1413">
        <v>23.916666666666668</v>
      </c>
      <c r="K1413">
        <v>3.9999999999999758E-4</v>
      </c>
      <c r="M1413" s="66"/>
    </row>
    <row r="1414" spans="10:13">
      <c r="J1414">
        <v>23.933333333333334</v>
      </c>
      <c r="K1414">
        <v>3.9999999999999758E-4</v>
      </c>
      <c r="M1414" s="66"/>
    </row>
    <row r="1415" spans="10:13">
      <c r="J1415">
        <v>23.95</v>
      </c>
      <c r="K1415">
        <v>3.9999999999999758E-4</v>
      </c>
      <c r="M1415" s="66"/>
    </row>
    <row r="1416" spans="10:13">
      <c r="J1416">
        <v>23.966666666666665</v>
      </c>
      <c r="K1416">
        <v>5.9999999999999637E-4</v>
      </c>
      <c r="M1416" s="66"/>
    </row>
    <row r="1417" spans="10:13">
      <c r="J1417">
        <v>23.983333333333334</v>
      </c>
      <c r="K1417">
        <v>6.9999999999999923E-4</v>
      </c>
      <c r="M1417" s="66"/>
    </row>
    <row r="1418" spans="10:13">
      <c r="J1418">
        <v>24</v>
      </c>
      <c r="K1418">
        <v>6.9999999999999923E-4</v>
      </c>
      <c r="M1418" s="66"/>
    </row>
    <row r="1419" spans="10:13">
      <c r="J1419">
        <v>24.016666666666666</v>
      </c>
      <c r="K1419">
        <v>7.9999999999999516E-4</v>
      </c>
      <c r="M1419" s="66"/>
    </row>
    <row r="1420" spans="10:13">
      <c r="J1420">
        <v>24.033333333333335</v>
      </c>
      <c r="K1420">
        <v>9.9999999999999395E-4</v>
      </c>
      <c r="M1420" s="66"/>
    </row>
    <row r="1421" spans="10:13">
      <c r="J1421">
        <v>24.05</v>
      </c>
      <c r="K1421">
        <v>1.0999999999999968E-3</v>
      </c>
      <c r="M1421" s="66"/>
    </row>
    <row r="1422" spans="10:13">
      <c r="J1422">
        <v>24.066666666666666</v>
      </c>
      <c r="K1422">
        <v>1.2999999999999956E-3</v>
      </c>
      <c r="M1422" s="66"/>
    </row>
    <row r="1423" spans="10:13">
      <c r="J1423">
        <v>24.083333333333332</v>
      </c>
      <c r="K1423">
        <v>1.5999999999999973E-3</v>
      </c>
      <c r="M1423" s="66"/>
    </row>
    <row r="1424" spans="10:13">
      <c r="J1424">
        <v>24.1</v>
      </c>
      <c r="K1424">
        <v>1.799999999999996E-3</v>
      </c>
      <c r="M1424" s="66"/>
    </row>
    <row r="1425" spans="10:13">
      <c r="J1425">
        <v>24.116666666666667</v>
      </c>
      <c r="K1425">
        <v>2.1999999999999936E-3</v>
      </c>
      <c r="M1425" s="66"/>
    </row>
    <row r="1426" spans="10:13">
      <c r="J1426">
        <v>24.133333333333333</v>
      </c>
      <c r="K1426">
        <v>2.3999999999999994E-3</v>
      </c>
      <c r="M1426" s="66"/>
    </row>
    <row r="1427" spans="10:13">
      <c r="J1427">
        <v>24.15</v>
      </c>
      <c r="K1427">
        <v>2.7999999999999969E-3</v>
      </c>
      <c r="M1427" s="66"/>
    </row>
    <row r="1428" spans="10:13">
      <c r="J1428">
        <v>24.166666666666668</v>
      </c>
      <c r="K1428">
        <v>2.9999999999999957E-3</v>
      </c>
      <c r="M1428" s="66"/>
    </row>
    <row r="1429" spans="10:13">
      <c r="J1429">
        <v>24.183333333333334</v>
      </c>
      <c r="K1429">
        <v>3.4999999999999962E-3</v>
      </c>
      <c r="M1429" s="66"/>
    </row>
    <row r="1430" spans="10:13">
      <c r="J1430">
        <v>24.2</v>
      </c>
      <c r="K1430">
        <v>3.8999999999999937E-3</v>
      </c>
      <c r="M1430" s="66"/>
    </row>
    <row r="1431" spans="10:13">
      <c r="J1431">
        <v>24.216666666666665</v>
      </c>
      <c r="K1431">
        <v>4.4999999999999971E-3</v>
      </c>
      <c r="M1431" s="66"/>
    </row>
    <row r="1432" spans="10:13">
      <c r="J1432">
        <v>24.233333333333334</v>
      </c>
      <c r="K1432">
        <v>5.1999999999999963E-3</v>
      </c>
      <c r="M1432" s="66"/>
    </row>
    <row r="1433" spans="10:13">
      <c r="J1433">
        <v>24.25</v>
      </c>
      <c r="K1433">
        <v>5.7999999999999996E-3</v>
      </c>
      <c r="M1433" s="66"/>
    </row>
    <row r="1434" spans="10:13">
      <c r="J1434">
        <v>24.266666666666666</v>
      </c>
      <c r="K1434">
        <v>6.7999999999999935E-3</v>
      </c>
      <c r="M1434" s="66"/>
    </row>
    <row r="1435" spans="10:13">
      <c r="J1435">
        <v>24.283333333333335</v>
      </c>
      <c r="K1435">
        <v>7.8999999999999973E-3</v>
      </c>
      <c r="M1435" s="66"/>
    </row>
    <row r="1436" spans="10:13">
      <c r="J1436">
        <v>24.3</v>
      </c>
      <c r="K1436">
        <v>8.8999999999999982E-3</v>
      </c>
      <c r="M1436" s="66"/>
    </row>
    <row r="1437" spans="10:13">
      <c r="J1437">
        <v>24.316666666666666</v>
      </c>
      <c r="K1437">
        <v>9.999999999999995E-3</v>
      </c>
      <c r="M1437" s="66"/>
    </row>
    <row r="1438" spans="10:13">
      <c r="J1438">
        <v>24.333333333333332</v>
      </c>
      <c r="K1438">
        <v>1.1099999999999999E-2</v>
      </c>
      <c r="M1438" s="66"/>
    </row>
    <row r="1439" spans="10:13">
      <c r="J1439">
        <v>24.35</v>
      </c>
      <c r="K1439">
        <v>1.2199999999999996E-2</v>
      </c>
      <c r="M1439" s="66"/>
    </row>
    <row r="1440" spans="10:13">
      <c r="J1440">
        <v>24.366666666666667</v>
      </c>
      <c r="K1440">
        <v>1.3299999999999999E-2</v>
      </c>
      <c r="M1440" s="66"/>
    </row>
    <row r="1441" spans="10:13">
      <c r="J1441">
        <v>24.383333333333333</v>
      </c>
      <c r="K1441">
        <v>1.4499999999999999E-2</v>
      </c>
      <c r="M1441" s="66"/>
    </row>
    <row r="1442" spans="10:13">
      <c r="J1442">
        <v>24.4</v>
      </c>
      <c r="K1442">
        <v>1.55E-2</v>
      </c>
      <c r="M1442" s="66"/>
    </row>
    <row r="1443" spans="10:13">
      <c r="J1443">
        <v>24.416666666666668</v>
      </c>
      <c r="K1443">
        <v>1.6599999999999997E-2</v>
      </c>
      <c r="M1443" s="66"/>
    </row>
    <row r="1444" spans="10:13">
      <c r="J1444">
        <v>24.433333333333334</v>
      </c>
      <c r="K1444">
        <v>1.7699999999999994E-2</v>
      </c>
      <c r="M1444" s="66"/>
    </row>
    <row r="1445" spans="10:13">
      <c r="J1445">
        <v>24.45</v>
      </c>
      <c r="K1445">
        <v>1.89E-2</v>
      </c>
      <c r="M1445" s="66"/>
    </row>
    <row r="1446" spans="10:13">
      <c r="J1446">
        <v>24.466666666666665</v>
      </c>
      <c r="K1446">
        <v>1.999999999999999E-2</v>
      </c>
      <c r="M1446" s="66"/>
    </row>
    <row r="1447" spans="10:13">
      <c r="J1447">
        <v>24.483333333333334</v>
      </c>
      <c r="K1447">
        <v>2.1099999999999994E-2</v>
      </c>
      <c r="M1447" s="66"/>
    </row>
    <row r="1448" spans="10:13">
      <c r="J1448">
        <v>24.5</v>
      </c>
      <c r="K1448">
        <v>2.2199999999999998E-2</v>
      </c>
      <c r="M1448" s="66"/>
    </row>
    <row r="1449" spans="10:13">
      <c r="J1449">
        <v>24.516666666666666</v>
      </c>
      <c r="K1449">
        <v>2.3199999999999998E-2</v>
      </c>
      <c r="M1449" s="66"/>
    </row>
    <row r="1450" spans="10:13">
      <c r="J1450">
        <v>24.533333333333335</v>
      </c>
      <c r="K1450">
        <v>2.4399999999999991E-2</v>
      </c>
      <c r="M1450" s="66"/>
    </row>
    <row r="1451" spans="10:13">
      <c r="J1451">
        <v>24.55</v>
      </c>
      <c r="K1451">
        <v>2.5499999999999995E-2</v>
      </c>
      <c r="M1451" s="66"/>
    </row>
    <row r="1452" spans="10:13">
      <c r="J1452">
        <v>24.566666666666666</v>
      </c>
      <c r="K1452">
        <v>2.6599999999999999E-2</v>
      </c>
      <c r="M1452" s="66"/>
    </row>
    <row r="1453" spans="10:13">
      <c r="J1453">
        <v>24.583333333333332</v>
      </c>
      <c r="K1453">
        <v>2.7700000000000002E-2</v>
      </c>
      <c r="M1453" s="66"/>
    </row>
    <row r="1454" spans="10:13">
      <c r="J1454">
        <v>24.6</v>
      </c>
      <c r="K1454">
        <v>2.8899999999999995E-2</v>
      </c>
      <c r="M1454" s="66"/>
    </row>
    <row r="1455" spans="10:13">
      <c r="J1455">
        <v>24.616666666666667</v>
      </c>
      <c r="K1455">
        <v>2.9899999999999996E-2</v>
      </c>
      <c r="M1455" s="66"/>
    </row>
    <row r="1456" spans="10:13">
      <c r="J1456">
        <v>24.633333333333333</v>
      </c>
      <c r="K1456">
        <v>3.1E-2</v>
      </c>
      <c r="M1456" s="66"/>
    </row>
    <row r="1457" spans="10:13">
      <c r="J1457">
        <v>24.65</v>
      </c>
      <c r="K1457">
        <v>3.2100000000000004E-2</v>
      </c>
      <c r="M1457" s="66"/>
    </row>
    <row r="1458" spans="10:13">
      <c r="J1458">
        <v>24.666666666666668</v>
      </c>
      <c r="K1458">
        <v>3.3199999999999993E-2</v>
      </c>
      <c r="M1458" s="66"/>
    </row>
    <row r="1459" spans="10:13">
      <c r="J1459">
        <v>24.683333333333334</v>
      </c>
      <c r="K1459">
        <v>3.44E-2</v>
      </c>
      <c r="M1459" s="66"/>
    </row>
    <row r="1460" spans="10:13">
      <c r="J1460">
        <v>24.7</v>
      </c>
      <c r="K1460">
        <v>3.5400000000000001E-2</v>
      </c>
      <c r="M1460" s="66"/>
    </row>
    <row r="1461" spans="10:13">
      <c r="J1461">
        <v>24.716666666666665</v>
      </c>
      <c r="K1461">
        <v>3.6400000000000002E-2</v>
      </c>
      <c r="M1461" s="66"/>
    </row>
    <row r="1462" spans="10:13">
      <c r="J1462">
        <v>24.733333333333334</v>
      </c>
      <c r="K1462">
        <v>3.7599999999999995E-2</v>
      </c>
      <c r="M1462" s="66"/>
    </row>
    <row r="1463" spans="10:13">
      <c r="J1463">
        <v>24.75</v>
      </c>
      <c r="K1463">
        <v>3.8599999999999995E-2</v>
      </c>
      <c r="M1463" s="66"/>
    </row>
  </sheetData>
  <mergeCells count="5">
    <mergeCell ref="O1:U1"/>
    <mergeCell ref="O2:U2"/>
    <mergeCell ref="A1:I1"/>
    <mergeCell ref="A2:I2"/>
    <mergeCell ref="M1:M1463"/>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0"/>
  <sheetViews>
    <sheetView workbookViewId="0">
      <selection activeCell="K33" sqref="K33"/>
    </sheetView>
  </sheetViews>
  <sheetFormatPr defaultRowHeight="15"/>
  <sheetData>
    <row r="1" spans="2:8">
      <c r="B1" s="62" t="s">
        <v>166</v>
      </c>
      <c r="C1" s="62"/>
      <c r="D1" s="62"/>
      <c r="E1" s="62"/>
      <c r="F1" s="62"/>
      <c r="G1" s="62"/>
      <c r="H1" s="62"/>
    </row>
    <row r="2" spans="2:8">
      <c r="B2" s="62" t="s">
        <v>167</v>
      </c>
      <c r="C2" s="62"/>
      <c r="D2" s="62"/>
      <c r="E2" s="62"/>
      <c r="F2" s="62"/>
      <c r="G2" s="62"/>
      <c r="H2" s="62"/>
    </row>
    <row r="5" spans="2:8">
      <c r="B5" t="s">
        <v>24</v>
      </c>
      <c r="C5">
        <v>10</v>
      </c>
      <c r="D5" t="s">
        <v>25</v>
      </c>
    </row>
    <row r="6" spans="2:8">
      <c r="C6" s="65" t="s">
        <v>52</v>
      </c>
      <c r="D6" s="65"/>
      <c r="E6" s="65"/>
    </row>
    <row r="7" spans="2:8">
      <c r="B7" s="1" t="s">
        <v>2</v>
      </c>
      <c r="C7" s="1" t="s">
        <v>5</v>
      </c>
      <c r="D7" s="1" t="s">
        <v>6</v>
      </c>
      <c r="E7" s="1" t="s">
        <v>7</v>
      </c>
      <c r="F7" s="1" t="s">
        <v>3</v>
      </c>
      <c r="G7" s="1" t="s">
        <v>4</v>
      </c>
    </row>
    <row r="8" spans="2:8">
      <c r="B8">
        <v>30</v>
      </c>
      <c r="C8">
        <v>94.453125</v>
      </c>
      <c r="D8">
        <v>86.718749999999986</v>
      </c>
      <c r="E8">
        <v>98.437499999999986</v>
      </c>
      <c r="F8" s="1">
        <f>AVERAGE(C8:E8)</f>
        <v>93.203125</v>
      </c>
      <c r="G8" s="1">
        <f>STDEV(C8:E8)</f>
        <v>5.9585359267713587</v>
      </c>
    </row>
    <row r="9" spans="2:8">
      <c r="B9">
        <v>60</v>
      </c>
      <c r="C9">
        <v>89.140625</v>
      </c>
      <c r="D9">
        <v>89.687499999999986</v>
      </c>
      <c r="E9">
        <v>93.749999999999986</v>
      </c>
      <c r="F9" s="1">
        <f t="shared" ref="F9:F11" si="0">AVERAGE(C9:E9)</f>
        <v>90.859375</v>
      </c>
      <c r="G9" s="1">
        <f t="shared" ref="G9:G11" si="1">STDEV(C9:E9)</f>
        <v>2.5182439783259634</v>
      </c>
    </row>
    <row r="10" spans="2:8">
      <c r="B10">
        <v>120</v>
      </c>
      <c r="C10">
        <v>82.421875</v>
      </c>
      <c r="D10">
        <v>77.968749999999986</v>
      </c>
      <c r="E10">
        <v>92.031249999999972</v>
      </c>
      <c r="F10" s="1">
        <f t="shared" si="0"/>
        <v>84.140624999999986</v>
      </c>
      <c r="G10" s="1">
        <f t="shared" si="1"/>
        <v>7.1870753950668176</v>
      </c>
    </row>
    <row r="11" spans="2:8">
      <c r="B11">
        <v>180</v>
      </c>
      <c r="C11">
        <v>75.703125000000014</v>
      </c>
      <c r="D11">
        <v>71.093749999999972</v>
      </c>
      <c r="E11">
        <v>84.687499999999972</v>
      </c>
      <c r="F11" s="1">
        <f t="shared" si="0"/>
        <v>77.161458333333329</v>
      </c>
      <c r="G11" s="1">
        <f t="shared" si="1"/>
        <v>6.9132164618908236</v>
      </c>
    </row>
    <row r="14" spans="2:8">
      <c r="B14" t="s">
        <v>24</v>
      </c>
      <c r="C14">
        <v>100</v>
      </c>
      <c r="D14" t="s">
        <v>25</v>
      </c>
    </row>
    <row r="15" spans="2:8">
      <c r="C15" s="65" t="s">
        <v>52</v>
      </c>
      <c r="D15" s="65"/>
      <c r="E15" s="65"/>
    </row>
    <row r="16" spans="2:8">
      <c r="B16" s="1" t="s">
        <v>2</v>
      </c>
      <c r="C16" s="1" t="s">
        <v>5</v>
      </c>
      <c r="D16" s="1" t="s">
        <v>6</v>
      </c>
      <c r="E16" s="1" t="s">
        <v>7</v>
      </c>
      <c r="F16" s="4" t="s">
        <v>54</v>
      </c>
      <c r="G16" s="1" t="s">
        <v>3</v>
      </c>
      <c r="H16" s="1" t="s">
        <v>4</v>
      </c>
    </row>
    <row r="17" spans="2:8">
      <c r="B17">
        <v>30</v>
      </c>
      <c r="C17">
        <v>100.70312500000001</v>
      </c>
      <c r="D17">
        <v>81.249999999999986</v>
      </c>
      <c r="E17">
        <v>86.718749999999972</v>
      </c>
      <c r="F17">
        <v>109.37499999999999</v>
      </c>
      <c r="G17" s="1">
        <f>AVERAGE(C17:F17)</f>
        <v>94.51171875</v>
      </c>
      <c r="H17" s="1">
        <f>STDEV(C17:F17)</f>
        <v>12.856310862914906</v>
      </c>
    </row>
    <row r="18" spans="2:8">
      <c r="B18">
        <v>60</v>
      </c>
      <c r="C18">
        <v>100.234375</v>
      </c>
      <c r="D18">
        <v>102.96874999999999</v>
      </c>
      <c r="E18">
        <v>108.90624999999997</v>
      </c>
      <c r="F18">
        <v>104.99999999999999</v>
      </c>
      <c r="G18" s="1">
        <f t="shared" ref="G18:G20" si="2">AVERAGE(C18:F18)</f>
        <v>104.27734375</v>
      </c>
      <c r="H18" s="1">
        <f t="shared" ref="H18:H20" si="3">STDEV(C18:F18)</f>
        <v>3.6518040766616759</v>
      </c>
    </row>
    <row r="19" spans="2:8">
      <c r="B19">
        <v>120</v>
      </c>
      <c r="C19">
        <v>96.953125</v>
      </c>
      <c r="D19">
        <v>107.03124999999997</v>
      </c>
      <c r="E19">
        <v>117.96874999999999</v>
      </c>
      <c r="F19">
        <v>100.78125</v>
      </c>
      <c r="G19" s="1">
        <f t="shared" si="2"/>
        <v>105.68359374999999</v>
      </c>
      <c r="H19" s="1">
        <f t="shared" si="3"/>
        <v>9.1832329146288547</v>
      </c>
    </row>
    <row r="20" spans="2:8">
      <c r="B20">
        <v>180</v>
      </c>
      <c r="C20">
        <v>90.703125</v>
      </c>
      <c r="D20">
        <v>116.40624999999999</v>
      </c>
      <c r="E20">
        <v>113.28124999999999</v>
      </c>
      <c r="F20">
        <v>98.90625</v>
      </c>
      <c r="G20" s="1">
        <f t="shared" si="2"/>
        <v>104.82421875</v>
      </c>
      <c r="H20" s="1">
        <f t="shared" si="3"/>
        <v>12.111873902108325</v>
      </c>
    </row>
  </sheetData>
  <mergeCells count="4">
    <mergeCell ref="B1:H1"/>
    <mergeCell ref="B2:H2"/>
    <mergeCell ref="C6:E6"/>
    <mergeCell ref="C15:E1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51"/>
  <sheetViews>
    <sheetView topLeftCell="N16" workbookViewId="0">
      <selection activeCell="AF38" sqref="AF37:AF38"/>
    </sheetView>
  </sheetViews>
  <sheetFormatPr defaultRowHeight="15"/>
  <cols>
    <col min="10" max="10" width="1.42578125" customWidth="1"/>
    <col min="21" max="21" width="1.140625" customWidth="1"/>
  </cols>
  <sheetData>
    <row r="1" spans="2:29">
      <c r="B1" s="62" t="s">
        <v>168</v>
      </c>
      <c r="C1" s="62"/>
      <c r="D1" s="62"/>
      <c r="E1" s="62"/>
      <c r="F1" s="62"/>
      <c r="G1" s="62"/>
      <c r="H1" s="62"/>
      <c r="J1" s="66"/>
      <c r="L1" s="62" t="s">
        <v>169</v>
      </c>
      <c r="M1" s="62"/>
      <c r="N1" s="62"/>
      <c r="O1" s="62"/>
      <c r="P1" s="62"/>
      <c r="Q1" s="62"/>
      <c r="R1" s="62"/>
      <c r="U1" s="66"/>
      <c r="W1" s="62" t="s">
        <v>171</v>
      </c>
      <c r="X1" s="62"/>
      <c r="Y1" s="62"/>
      <c r="Z1" s="62"/>
      <c r="AA1" s="62"/>
      <c r="AB1" s="62"/>
      <c r="AC1" s="62"/>
    </row>
    <row r="2" spans="2:29">
      <c r="B2" s="62" t="s">
        <v>51</v>
      </c>
      <c r="C2" s="62"/>
      <c r="D2" s="62"/>
      <c r="E2" s="62"/>
      <c r="F2" s="62"/>
      <c r="G2" s="62"/>
      <c r="H2" s="62"/>
      <c r="J2" s="66"/>
      <c r="L2" s="62" t="s">
        <v>51</v>
      </c>
      <c r="M2" s="62"/>
      <c r="N2" s="62"/>
      <c r="O2" s="62"/>
      <c r="P2" s="62"/>
      <c r="Q2" s="62"/>
      <c r="R2" s="62"/>
      <c r="U2" s="66"/>
      <c r="W2" s="62" t="s">
        <v>51</v>
      </c>
      <c r="X2" s="62"/>
      <c r="Y2" s="62"/>
      <c r="Z2" s="62"/>
      <c r="AA2" s="62"/>
      <c r="AB2" s="62"/>
      <c r="AC2" s="62"/>
    </row>
    <row r="3" spans="2:29">
      <c r="J3" s="66"/>
      <c r="U3" s="66"/>
    </row>
    <row r="4" spans="2:29">
      <c r="J4" s="66"/>
      <c r="U4" s="66"/>
    </row>
    <row r="5" spans="2:29">
      <c r="B5" t="s">
        <v>20</v>
      </c>
      <c r="C5">
        <v>0</v>
      </c>
      <c r="D5" t="s">
        <v>1</v>
      </c>
      <c r="J5" s="66"/>
      <c r="L5" t="s">
        <v>20</v>
      </c>
      <c r="M5">
        <v>0</v>
      </c>
      <c r="N5" t="s">
        <v>1</v>
      </c>
      <c r="U5" s="66"/>
      <c r="W5" t="s">
        <v>20</v>
      </c>
      <c r="X5">
        <v>0</v>
      </c>
      <c r="Y5" t="s">
        <v>1</v>
      </c>
    </row>
    <row r="6" spans="2:29">
      <c r="C6" s="65" t="s">
        <v>52</v>
      </c>
      <c r="D6" s="65"/>
      <c r="E6" s="65"/>
      <c r="J6" s="66"/>
      <c r="M6" s="65" t="s">
        <v>52</v>
      </c>
      <c r="N6" s="65"/>
      <c r="O6" s="65"/>
      <c r="U6" s="66"/>
      <c r="X6" s="65" t="s">
        <v>52</v>
      </c>
      <c r="Y6" s="65"/>
      <c r="Z6" s="65"/>
    </row>
    <row r="7" spans="2:29">
      <c r="B7" s="1" t="s">
        <v>2</v>
      </c>
      <c r="C7" s="1" t="s">
        <v>5</v>
      </c>
      <c r="D7" s="1" t="s">
        <v>6</v>
      </c>
      <c r="E7" s="1" t="s">
        <v>7</v>
      </c>
      <c r="F7" s="1" t="s">
        <v>3</v>
      </c>
      <c r="G7" s="1" t="s">
        <v>4</v>
      </c>
      <c r="H7" s="1"/>
      <c r="J7" s="66"/>
      <c r="L7" s="1" t="s">
        <v>2</v>
      </c>
      <c r="M7" s="1" t="s">
        <v>5</v>
      </c>
      <c r="N7" s="1" t="s">
        <v>6</v>
      </c>
      <c r="O7" s="1" t="s">
        <v>7</v>
      </c>
      <c r="P7" s="4" t="s">
        <v>54</v>
      </c>
      <c r="Q7" s="4" t="s">
        <v>170</v>
      </c>
      <c r="R7" s="1" t="s">
        <v>3</v>
      </c>
      <c r="S7" s="1" t="s">
        <v>4</v>
      </c>
      <c r="U7" s="66"/>
      <c r="W7" s="1" t="s">
        <v>2</v>
      </c>
      <c r="X7" s="1" t="s">
        <v>5</v>
      </c>
      <c r="Y7" s="1" t="s">
        <v>6</v>
      </c>
      <c r="Z7" s="1" t="s">
        <v>7</v>
      </c>
      <c r="AA7" s="1" t="s">
        <v>3</v>
      </c>
      <c r="AB7" s="1" t="s">
        <v>4</v>
      </c>
      <c r="AC7" s="1"/>
    </row>
    <row r="8" spans="2:29">
      <c r="B8">
        <v>20</v>
      </c>
      <c r="C8">
        <v>73.359374999999986</v>
      </c>
      <c r="D8">
        <v>67.421875</v>
      </c>
      <c r="E8">
        <v>69.609374999999986</v>
      </c>
      <c r="F8" s="1">
        <f>AVERAGE(C8:E8)</f>
        <v>70.130208333333329</v>
      </c>
      <c r="G8" s="1">
        <f>STDEV(C8:E8)</f>
        <v>3.0028198552915715</v>
      </c>
      <c r="H8" s="1"/>
      <c r="J8" s="66"/>
      <c r="L8">
        <v>20</v>
      </c>
      <c r="M8">
        <v>75.625</v>
      </c>
      <c r="N8">
        <v>80</v>
      </c>
      <c r="O8">
        <v>84.531249999999986</v>
      </c>
      <c r="P8">
        <v>80.156249999999986</v>
      </c>
      <c r="Q8">
        <v>87.96875</v>
      </c>
      <c r="R8" s="1">
        <f>AVERAGE(M8:Q8)</f>
        <v>81.65625</v>
      </c>
      <c r="S8" s="1">
        <f>STDEV(M8:Q8)</f>
        <v>4.7297574429086726</v>
      </c>
      <c r="U8" s="66"/>
      <c r="W8">
        <v>20</v>
      </c>
      <c r="X8">
        <v>75.703124999999986</v>
      </c>
      <c r="Y8">
        <v>82.8125</v>
      </c>
      <c r="Z8">
        <v>71.562499999999986</v>
      </c>
      <c r="AA8" s="1">
        <f>AVERAGE(X8:Z8)</f>
        <v>76.692708333333329</v>
      </c>
      <c r="AB8" s="1">
        <f>STDEV(X8:Z8)</f>
        <v>5.6899104896481827</v>
      </c>
      <c r="AC8" s="1"/>
    </row>
    <row r="9" spans="2:29">
      <c r="B9">
        <v>40</v>
      </c>
      <c r="C9">
        <v>48.046874999999986</v>
      </c>
      <c r="D9">
        <v>34.921875000000007</v>
      </c>
      <c r="E9">
        <v>46.484374999999986</v>
      </c>
      <c r="F9" s="1">
        <f t="shared" ref="F9:F10" si="0">AVERAGE(C9:E9)</f>
        <v>43.151041666666664</v>
      </c>
      <c r="G9" s="1">
        <f t="shared" ref="G9:G10" si="1">STDEV(C9:E9)</f>
        <v>7.1693611698206814</v>
      </c>
      <c r="H9" s="1"/>
      <c r="J9" s="66"/>
      <c r="L9">
        <v>40</v>
      </c>
      <c r="M9">
        <v>51.562499999999993</v>
      </c>
      <c r="N9">
        <v>53.281249999999993</v>
      </c>
      <c r="O9">
        <v>61.5625</v>
      </c>
      <c r="P9">
        <v>59.84375</v>
      </c>
      <c r="Q9">
        <v>69.062500000000014</v>
      </c>
      <c r="R9" s="1">
        <f t="shared" ref="R9:R10" si="2">AVERAGE(M9:Q9)</f>
        <v>59.0625</v>
      </c>
      <c r="S9" s="1">
        <f t="shared" ref="S9:S10" si="3">STDEV(M9:Q9)</f>
        <v>7.0095150175493597</v>
      </c>
      <c r="U9" s="66"/>
      <c r="W9">
        <v>40</v>
      </c>
      <c r="X9">
        <v>65.859375</v>
      </c>
      <c r="Y9">
        <v>62.5</v>
      </c>
      <c r="Z9">
        <v>45.781250000000007</v>
      </c>
      <c r="AA9" s="1">
        <f t="shared" ref="AA9:AA10" si="4">AVERAGE(X9:Z9)</f>
        <v>58.046875</v>
      </c>
      <c r="AB9" s="1">
        <f t="shared" ref="AB9:AB10" si="5">STDEV(X9:Z9)</f>
        <v>10.754325528740749</v>
      </c>
      <c r="AC9" s="1"/>
    </row>
    <row r="10" spans="2:29">
      <c r="B10">
        <v>60</v>
      </c>
      <c r="C10">
        <v>29.765624999999982</v>
      </c>
      <c r="D10">
        <v>12.578125000000002</v>
      </c>
      <c r="E10">
        <v>26.328124999999979</v>
      </c>
      <c r="F10" s="1">
        <f t="shared" si="0"/>
        <v>22.890624999999989</v>
      </c>
      <c r="G10" s="1">
        <f t="shared" si="1"/>
        <v>9.0947701317845056</v>
      </c>
      <c r="H10" s="1"/>
      <c r="J10" s="66"/>
      <c r="L10">
        <v>60</v>
      </c>
      <c r="M10">
        <v>24.218750000000004</v>
      </c>
      <c r="N10">
        <v>30.468749999999993</v>
      </c>
      <c r="O10">
        <v>39.84375</v>
      </c>
      <c r="P10">
        <v>36.249999999999993</v>
      </c>
      <c r="Q10">
        <v>53.437500000000007</v>
      </c>
      <c r="R10" s="1">
        <f t="shared" si="2"/>
        <v>36.84375</v>
      </c>
      <c r="S10" s="1">
        <f t="shared" si="3"/>
        <v>11.008364185075376</v>
      </c>
      <c r="U10" s="66"/>
      <c r="W10">
        <v>60</v>
      </c>
      <c r="X10">
        <v>37.890624999999993</v>
      </c>
      <c r="Y10">
        <v>41.5625</v>
      </c>
      <c r="Z10">
        <v>20.9375</v>
      </c>
      <c r="AA10" s="1">
        <f t="shared" si="4"/>
        <v>33.463541666666664</v>
      </c>
      <c r="AB10" s="1">
        <f t="shared" si="5"/>
        <v>11.002134173886811</v>
      </c>
      <c r="AC10" s="1"/>
    </row>
    <row r="11" spans="2:29">
      <c r="B11" s="10"/>
      <c r="C11" s="10"/>
      <c r="D11" s="10"/>
      <c r="E11" s="1"/>
      <c r="F11" s="1"/>
      <c r="G11" s="1"/>
      <c r="J11" s="66"/>
      <c r="U11" s="66"/>
    </row>
    <row r="12" spans="2:29">
      <c r="B12" s="10"/>
      <c r="C12" s="10"/>
      <c r="D12" s="10"/>
      <c r="E12" s="1"/>
      <c r="F12" s="1"/>
      <c r="G12" s="1"/>
      <c r="J12" s="66"/>
      <c r="U12" s="66"/>
    </row>
    <row r="13" spans="2:29">
      <c r="B13" t="s">
        <v>20</v>
      </c>
      <c r="C13">
        <v>100</v>
      </c>
      <c r="D13" t="s">
        <v>1</v>
      </c>
      <c r="J13" s="66"/>
      <c r="L13" t="s">
        <v>20</v>
      </c>
      <c r="M13">
        <v>100</v>
      </c>
      <c r="N13" t="s">
        <v>1</v>
      </c>
      <c r="U13" s="66"/>
      <c r="W13" t="s">
        <v>20</v>
      </c>
      <c r="X13">
        <v>20</v>
      </c>
      <c r="Y13" t="s">
        <v>1</v>
      </c>
    </row>
    <row r="14" spans="2:29">
      <c r="C14" s="65" t="s">
        <v>52</v>
      </c>
      <c r="D14" s="65"/>
      <c r="E14" s="65"/>
      <c r="J14" s="66"/>
      <c r="M14" s="65" t="s">
        <v>52</v>
      </c>
      <c r="N14" s="65"/>
      <c r="O14" s="65"/>
      <c r="U14" s="66"/>
      <c r="X14" s="65" t="s">
        <v>52</v>
      </c>
      <c r="Y14" s="65"/>
      <c r="Z14" s="65"/>
    </row>
    <row r="15" spans="2:29">
      <c r="B15" s="1" t="s">
        <v>2</v>
      </c>
      <c r="C15" s="1" t="s">
        <v>5</v>
      </c>
      <c r="D15" s="1" t="s">
        <v>6</v>
      </c>
      <c r="E15" s="1" t="s">
        <v>7</v>
      </c>
      <c r="F15" s="1" t="s">
        <v>3</v>
      </c>
      <c r="G15" s="1" t="s">
        <v>4</v>
      </c>
      <c r="J15" s="66"/>
      <c r="L15" s="1" t="s">
        <v>2</v>
      </c>
      <c r="M15" s="1" t="s">
        <v>5</v>
      </c>
      <c r="N15" s="1" t="s">
        <v>6</v>
      </c>
      <c r="O15" s="1" t="s">
        <v>7</v>
      </c>
      <c r="P15" s="1" t="s">
        <v>3</v>
      </c>
      <c r="Q15" s="1" t="s">
        <v>4</v>
      </c>
      <c r="U15" s="66"/>
      <c r="W15" s="1" t="s">
        <v>2</v>
      </c>
      <c r="X15" s="1" t="s">
        <v>5</v>
      </c>
      <c r="Y15" s="1" t="s">
        <v>6</v>
      </c>
      <c r="Z15" s="1" t="s">
        <v>7</v>
      </c>
      <c r="AA15" s="1" t="s">
        <v>3</v>
      </c>
      <c r="AB15" s="1" t="s">
        <v>4</v>
      </c>
    </row>
    <row r="16" spans="2:29">
      <c r="B16">
        <v>20</v>
      </c>
      <c r="C16">
        <v>80.546874999999986</v>
      </c>
      <c r="D16">
        <v>75.078125</v>
      </c>
      <c r="E16">
        <v>77.109374999999986</v>
      </c>
      <c r="F16" s="1">
        <f>AVERAGE(C16:E16)</f>
        <v>77.578125</v>
      </c>
      <c r="G16" s="1">
        <f>STDEV(C16:E16)</f>
        <v>2.7643446895240769</v>
      </c>
      <c r="J16" s="66"/>
      <c r="L16">
        <v>20</v>
      </c>
      <c r="M16">
        <v>99.062499999999986</v>
      </c>
      <c r="N16">
        <v>88.125</v>
      </c>
      <c r="O16">
        <v>99.375000000000014</v>
      </c>
      <c r="P16" s="1">
        <f>AVERAGE(M16:O16)</f>
        <v>95.520833333333329</v>
      </c>
      <c r="Q16" s="1">
        <f>STDEV(M16:O16)</f>
        <v>6.4068851311174084</v>
      </c>
      <c r="U16" s="66"/>
      <c r="W16">
        <v>20</v>
      </c>
      <c r="X16">
        <v>93.59375</v>
      </c>
      <c r="Y16">
        <v>87.656249999999986</v>
      </c>
      <c r="Z16">
        <v>84.0625</v>
      </c>
      <c r="AA16" s="1">
        <f>AVERAGE(X16:Z16)</f>
        <v>88.4375</v>
      </c>
      <c r="AB16" s="1">
        <f>STDEV(X16:Z16)</f>
        <v>4.8134130627341767</v>
      </c>
    </row>
    <row r="17" spans="2:28">
      <c r="B17">
        <v>40</v>
      </c>
      <c r="C17">
        <v>63.046874999999993</v>
      </c>
      <c r="D17">
        <v>57.265625000000007</v>
      </c>
      <c r="E17">
        <v>62.265624999999993</v>
      </c>
      <c r="F17" s="1">
        <f t="shared" ref="F17:F18" si="6">AVERAGE(C17:E17)</f>
        <v>60.859375</v>
      </c>
      <c r="G17" s="1">
        <f t="shared" ref="G17:G18" si="7">STDEV(C17:E17)</f>
        <v>3.1366968593569808</v>
      </c>
      <c r="J17" s="66"/>
      <c r="L17">
        <v>40</v>
      </c>
      <c r="M17">
        <v>81.25</v>
      </c>
      <c r="N17">
        <v>77.03125</v>
      </c>
      <c r="O17">
        <v>88.75</v>
      </c>
      <c r="P17" s="1">
        <f t="shared" ref="P17:P18" si="8">AVERAGE(M17:O17)</f>
        <v>82.34375</v>
      </c>
      <c r="Q17" s="1">
        <f t="shared" ref="Q17:Q18" si="9">STDEV(M17:O17)</f>
        <v>5.9354437228820558</v>
      </c>
      <c r="U17" s="66"/>
      <c r="W17">
        <v>40</v>
      </c>
      <c r="X17">
        <v>80.78125</v>
      </c>
      <c r="Y17">
        <v>65.312500000000014</v>
      </c>
      <c r="Z17">
        <v>67.500000000000014</v>
      </c>
      <c r="AA17" s="1">
        <f t="shared" ref="AA17:AA18" si="10">AVERAGE(X17:Z17)</f>
        <v>71.197916666666671</v>
      </c>
      <c r="AB17" s="1">
        <f t="shared" ref="AB17:AB18" si="11">STDEV(X17:Z17)</f>
        <v>8.3711706108424995</v>
      </c>
    </row>
    <row r="18" spans="2:28">
      <c r="B18">
        <v>60</v>
      </c>
      <c r="C18">
        <v>48.359374999999986</v>
      </c>
      <c r="D18">
        <v>43.359375000000007</v>
      </c>
      <c r="E18">
        <v>48.359374999999986</v>
      </c>
      <c r="F18" s="1">
        <f t="shared" si="6"/>
        <v>46.692708333333336</v>
      </c>
      <c r="G18" s="1">
        <f t="shared" si="7"/>
        <v>2.8867513459481162</v>
      </c>
      <c r="J18" s="66"/>
      <c r="L18">
        <v>60</v>
      </c>
      <c r="M18">
        <v>67.343749999999986</v>
      </c>
      <c r="N18">
        <v>66.718749999999986</v>
      </c>
      <c r="O18">
        <v>79.0625</v>
      </c>
      <c r="P18" s="1">
        <f t="shared" si="8"/>
        <v>71.041666666666657</v>
      </c>
      <c r="Q18" s="1">
        <f t="shared" si="9"/>
        <v>6.9532712999589945</v>
      </c>
      <c r="U18" s="66"/>
      <c r="W18">
        <v>60</v>
      </c>
      <c r="X18">
        <v>64.84375</v>
      </c>
      <c r="Y18">
        <v>52.031249999999993</v>
      </c>
      <c r="Z18">
        <v>48.906250000000007</v>
      </c>
      <c r="AA18" s="1">
        <f t="shared" si="10"/>
        <v>55.260416666666664</v>
      </c>
      <c r="AB18" s="1">
        <f t="shared" si="11"/>
        <v>8.445212524462189</v>
      </c>
    </row>
    <row r="19" spans="2:28">
      <c r="J19" s="66"/>
      <c r="U19" s="66"/>
    </row>
    <row r="20" spans="2:28">
      <c r="J20" s="66"/>
      <c r="U20" s="66"/>
    </row>
    <row r="21" spans="2:28">
      <c r="B21" t="s">
        <v>20</v>
      </c>
      <c r="C21">
        <v>200</v>
      </c>
      <c r="D21" t="s">
        <v>1</v>
      </c>
      <c r="J21" s="66"/>
      <c r="L21" t="s">
        <v>20</v>
      </c>
      <c r="M21">
        <v>200</v>
      </c>
      <c r="N21" t="s">
        <v>1</v>
      </c>
      <c r="U21" s="66"/>
      <c r="W21" t="s">
        <v>20</v>
      </c>
      <c r="X21">
        <v>40</v>
      </c>
      <c r="Y21" t="s">
        <v>1</v>
      </c>
    </row>
    <row r="22" spans="2:28">
      <c r="C22" s="65" t="s">
        <v>52</v>
      </c>
      <c r="D22" s="65"/>
      <c r="E22" s="65"/>
      <c r="J22" s="66"/>
      <c r="M22" s="65" t="s">
        <v>52</v>
      </c>
      <c r="N22" s="65"/>
      <c r="O22" s="65"/>
      <c r="U22" s="66"/>
      <c r="X22" s="65" t="s">
        <v>52</v>
      </c>
      <c r="Y22" s="65"/>
      <c r="Z22" s="65"/>
    </row>
    <row r="23" spans="2:28">
      <c r="B23" s="1" t="s">
        <v>2</v>
      </c>
      <c r="C23" s="1" t="s">
        <v>5</v>
      </c>
      <c r="D23" s="1" t="s">
        <v>6</v>
      </c>
      <c r="E23" s="1" t="s">
        <v>7</v>
      </c>
      <c r="F23" s="1" t="s">
        <v>3</v>
      </c>
      <c r="G23" s="1" t="s">
        <v>4</v>
      </c>
      <c r="J23" s="66"/>
      <c r="L23" s="1" t="s">
        <v>2</v>
      </c>
      <c r="M23" s="1" t="s">
        <v>5</v>
      </c>
      <c r="N23" s="1" t="s">
        <v>6</v>
      </c>
      <c r="O23" s="1" t="s">
        <v>7</v>
      </c>
      <c r="P23" s="1" t="s">
        <v>3</v>
      </c>
      <c r="Q23" s="1" t="s">
        <v>4</v>
      </c>
      <c r="U23" s="66"/>
      <c r="W23" s="1" t="s">
        <v>2</v>
      </c>
      <c r="X23" s="1" t="s">
        <v>5</v>
      </c>
      <c r="Y23" s="1" t="s">
        <v>6</v>
      </c>
      <c r="Z23" s="1" t="s">
        <v>7</v>
      </c>
      <c r="AA23" s="1" t="s">
        <v>3</v>
      </c>
      <c r="AB23" s="1" t="s">
        <v>4</v>
      </c>
    </row>
    <row r="24" spans="2:28">
      <c r="B24">
        <v>20</v>
      </c>
      <c r="C24">
        <v>83.359374999999986</v>
      </c>
      <c r="D24">
        <v>74.765625</v>
      </c>
      <c r="E24">
        <v>81.484374999999986</v>
      </c>
      <c r="F24" s="1">
        <f>AVERAGE(C24:E24)</f>
        <v>79.869791666666671</v>
      </c>
      <c r="G24" s="1">
        <f>STDEV(C24:E24)</f>
        <v>4.5186606722383198</v>
      </c>
      <c r="J24" s="66"/>
      <c r="L24">
        <v>60</v>
      </c>
      <c r="M24">
        <v>57.187500000000014</v>
      </c>
      <c r="N24">
        <v>69.296875</v>
      </c>
      <c r="O24">
        <v>53.124999999999993</v>
      </c>
      <c r="P24" s="1">
        <f>AVERAGE(M24:O24)</f>
        <v>59.869791666666664</v>
      </c>
      <c r="Q24" s="1">
        <f>STDEV(M24:O24)</f>
        <v>8.4129900566153069</v>
      </c>
      <c r="U24" s="66"/>
      <c r="W24">
        <v>20</v>
      </c>
      <c r="X24">
        <v>95.546874999999986</v>
      </c>
      <c r="Y24">
        <v>96.250000000000014</v>
      </c>
      <c r="Z24">
        <v>85.625</v>
      </c>
      <c r="AA24" s="1">
        <f>AVERAGE(X24:Z24)</f>
        <v>92.473958333333329</v>
      </c>
      <c r="AB24" s="1">
        <f>STDEV(X24:Z24)</f>
        <v>5.9417816250858921</v>
      </c>
    </row>
    <row r="25" spans="2:28">
      <c r="B25">
        <v>40</v>
      </c>
      <c r="C25">
        <v>69.140624999999986</v>
      </c>
      <c r="D25">
        <v>56.484375000000007</v>
      </c>
      <c r="E25">
        <v>64.765624999999986</v>
      </c>
      <c r="F25" s="1">
        <f t="shared" ref="F25:F26" si="12">AVERAGE(C25:E25)</f>
        <v>63.463541666666664</v>
      </c>
      <c r="G25" s="1">
        <f t="shared" ref="G25:G26" si="13">STDEV(C25:E25)</f>
        <v>6.4278092512794114</v>
      </c>
      <c r="J25" s="66"/>
      <c r="L25">
        <v>120</v>
      </c>
      <c r="M25">
        <v>21.09375</v>
      </c>
      <c r="N25">
        <v>40.703125000000007</v>
      </c>
      <c r="O25">
        <v>19.53125</v>
      </c>
      <c r="P25" s="1">
        <f t="shared" ref="P25:P26" si="14">AVERAGE(M25:O25)</f>
        <v>27.109375</v>
      </c>
      <c r="Q25" s="1">
        <f t="shared" ref="Q25:Q26" si="15">STDEV(M25:O25)</f>
        <v>11.798427050220527</v>
      </c>
      <c r="U25" s="66"/>
      <c r="W25">
        <v>40</v>
      </c>
      <c r="X25">
        <v>83.515625</v>
      </c>
      <c r="Y25">
        <v>87.343749999999986</v>
      </c>
      <c r="Z25">
        <v>73.124999999999986</v>
      </c>
      <c r="AA25" s="1">
        <f t="shared" ref="AA25:AA28" si="16">AVERAGE(X25:Z25)</f>
        <v>81.328125</v>
      </c>
      <c r="AB25" s="1">
        <f t="shared" ref="AB25:AB28" si="17">STDEV(X25:Z25)</f>
        <v>7.357450650743437</v>
      </c>
    </row>
    <row r="26" spans="2:28">
      <c r="B26">
        <v>60</v>
      </c>
      <c r="C26">
        <v>56.640624999999993</v>
      </c>
      <c r="D26">
        <v>42.890625000000007</v>
      </c>
      <c r="E26">
        <v>52.578124999999986</v>
      </c>
      <c r="F26" s="1">
        <f t="shared" si="12"/>
        <v>50.703125</v>
      </c>
      <c r="G26" s="1">
        <f t="shared" si="13"/>
        <v>7.0641590971607577</v>
      </c>
      <c r="J26" s="66"/>
      <c r="L26">
        <v>180</v>
      </c>
      <c r="M26">
        <v>-2.1874999999999845</v>
      </c>
      <c r="N26">
        <v>18.203125000000007</v>
      </c>
      <c r="O26">
        <v>-12.031250000000011</v>
      </c>
      <c r="P26" s="1">
        <f t="shared" si="14"/>
        <v>1.3281250000000036</v>
      </c>
      <c r="Q26" s="1">
        <f t="shared" si="15"/>
        <v>15.42073514024624</v>
      </c>
      <c r="U26" s="66"/>
      <c r="W26">
        <v>60</v>
      </c>
      <c r="X26">
        <v>73.515624999999986</v>
      </c>
      <c r="Y26">
        <v>78.125</v>
      </c>
      <c r="Z26">
        <v>64.0625</v>
      </c>
      <c r="AA26" s="1">
        <f t="shared" si="16"/>
        <v>71.901041666666671</v>
      </c>
      <c r="AB26" s="1">
        <f t="shared" si="17"/>
        <v>7.1689354905528555</v>
      </c>
    </row>
    <row r="27" spans="2:28">
      <c r="J27" s="66"/>
      <c r="U27" s="66"/>
      <c r="W27">
        <v>120</v>
      </c>
      <c r="X27">
        <v>55.234374999999993</v>
      </c>
      <c r="Y27">
        <v>61.875</v>
      </c>
      <c r="Z27">
        <v>30.937499999999993</v>
      </c>
      <c r="AA27" s="1">
        <f t="shared" si="16"/>
        <v>49.348958333333336</v>
      </c>
      <c r="AB27" s="1">
        <f t="shared" si="17"/>
        <v>16.286829758050139</v>
      </c>
    </row>
    <row r="28" spans="2:28">
      <c r="J28" s="66"/>
      <c r="U28" s="66"/>
      <c r="W28">
        <v>180</v>
      </c>
      <c r="X28">
        <v>31.953125</v>
      </c>
      <c r="Y28">
        <v>31.718750000000007</v>
      </c>
      <c r="AA28" s="1">
        <f t="shared" si="16"/>
        <v>31.835937500000004</v>
      </c>
      <c r="AB28" s="1"/>
    </row>
    <row r="29" spans="2:28">
      <c r="B29" t="s">
        <v>20</v>
      </c>
      <c r="C29">
        <v>400</v>
      </c>
      <c r="D29" t="s">
        <v>1</v>
      </c>
      <c r="J29" s="66"/>
      <c r="L29" t="s">
        <v>20</v>
      </c>
      <c r="M29">
        <v>400</v>
      </c>
      <c r="N29" t="s">
        <v>1</v>
      </c>
      <c r="U29" s="66"/>
    </row>
    <row r="30" spans="2:28">
      <c r="C30" s="65" t="s">
        <v>52</v>
      </c>
      <c r="D30" s="65"/>
      <c r="E30" s="65"/>
      <c r="J30" s="66"/>
      <c r="M30" s="65" t="s">
        <v>52</v>
      </c>
      <c r="N30" s="65"/>
      <c r="O30" s="65"/>
      <c r="U30" s="66"/>
    </row>
    <row r="31" spans="2:28">
      <c r="B31" s="1" t="s">
        <v>2</v>
      </c>
      <c r="C31" s="1" t="s">
        <v>5</v>
      </c>
      <c r="D31" s="1" t="s">
        <v>6</v>
      </c>
      <c r="E31" s="1" t="s">
        <v>7</v>
      </c>
      <c r="F31" s="1" t="s">
        <v>3</v>
      </c>
      <c r="G31" s="1" t="s">
        <v>4</v>
      </c>
      <c r="J31" s="66"/>
      <c r="L31" s="1" t="s">
        <v>2</v>
      </c>
      <c r="M31" s="1" t="s">
        <v>5</v>
      </c>
      <c r="N31" s="1" t="s">
        <v>6</v>
      </c>
      <c r="O31" s="1" t="s">
        <v>7</v>
      </c>
      <c r="P31" s="1" t="s">
        <v>3</v>
      </c>
      <c r="Q31" s="1" t="s">
        <v>4</v>
      </c>
      <c r="U31" s="66"/>
      <c r="W31" t="s">
        <v>20</v>
      </c>
      <c r="X31">
        <v>80</v>
      </c>
      <c r="Y31" t="s">
        <v>1</v>
      </c>
    </row>
    <row r="32" spans="2:28">
      <c r="B32">
        <v>20</v>
      </c>
      <c r="C32">
        <v>88.671874999999986</v>
      </c>
      <c r="D32">
        <v>83.515625</v>
      </c>
      <c r="E32">
        <v>86.953125</v>
      </c>
      <c r="F32" s="1">
        <f>AVERAGE(C32:E32)</f>
        <v>86.380208333333329</v>
      </c>
      <c r="G32" s="1">
        <f>STDEV(C32:E32)</f>
        <v>2.6254339919017773</v>
      </c>
      <c r="J32" s="66"/>
      <c r="L32">
        <v>60</v>
      </c>
      <c r="M32">
        <v>88.515625</v>
      </c>
      <c r="N32">
        <v>62.8125</v>
      </c>
      <c r="O32">
        <v>79.609375000000014</v>
      </c>
      <c r="P32" s="1">
        <f>AVERAGE(M32:O32)</f>
        <v>76.979166666666671</v>
      </c>
      <c r="Q32" s="1">
        <f>STDEV(M32:O32)</f>
        <v>13.05186406606194</v>
      </c>
      <c r="U32" s="66"/>
      <c r="X32" s="65" t="s">
        <v>52</v>
      </c>
      <c r="Y32" s="65"/>
      <c r="Z32" s="65"/>
    </row>
    <row r="33" spans="2:28">
      <c r="B33">
        <v>40</v>
      </c>
      <c r="C33">
        <v>79.765624999999986</v>
      </c>
      <c r="D33">
        <v>71.640625</v>
      </c>
      <c r="E33">
        <v>72.421874999999986</v>
      </c>
      <c r="F33" s="1">
        <f t="shared" ref="F33:F34" si="18">AVERAGE(C33:E33)</f>
        <v>74.609375</v>
      </c>
      <c r="G33" s="1">
        <f t="shared" ref="G33:G34" si="19">STDEV(C33:E33)</f>
        <v>4.4824963399315747</v>
      </c>
      <c r="J33" s="66"/>
      <c r="L33">
        <v>120</v>
      </c>
      <c r="M33">
        <v>66.796875000000014</v>
      </c>
      <c r="N33">
        <v>34.375000000000014</v>
      </c>
      <c r="O33">
        <v>53.046875</v>
      </c>
      <c r="P33" s="1">
        <f t="shared" ref="P33:P34" si="20">AVERAGE(M33:O33)</f>
        <v>51.406250000000007</v>
      </c>
      <c r="Q33" s="1">
        <f t="shared" ref="Q33:Q34" si="21">STDEV(M33:O33)</f>
        <v>16.273083064431138</v>
      </c>
      <c r="U33" s="66"/>
      <c r="W33" s="1" t="s">
        <v>2</v>
      </c>
      <c r="X33" s="1" t="s">
        <v>5</v>
      </c>
      <c r="Y33" s="1" t="s">
        <v>6</v>
      </c>
      <c r="Z33" s="1" t="s">
        <v>7</v>
      </c>
      <c r="AA33" s="1" t="s">
        <v>3</v>
      </c>
      <c r="AB33" s="1" t="s">
        <v>4</v>
      </c>
    </row>
    <row r="34" spans="2:28">
      <c r="B34">
        <v>60</v>
      </c>
      <c r="C34">
        <v>66.953124999999986</v>
      </c>
      <c r="D34">
        <v>60.234375000000007</v>
      </c>
      <c r="E34">
        <v>61.015624999999993</v>
      </c>
      <c r="F34" s="1">
        <f t="shared" si="18"/>
        <v>62.734375</v>
      </c>
      <c r="G34" s="1">
        <f t="shared" si="19"/>
        <v>3.6743675050952556</v>
      </c>
      <c r="J34" s="66"/>
      <c r="L34">
        <v>180</v>
      </c>
      <c r="M34">
        <v>50.234375000000014</v>
      </c>
      <c r="N34">
        <v>13.906250000000011</v>
      </c>
      <c r="O34">
        <v>35.859375000000007</v>
      </c>
      <c r="P34" s="1">
        <f t="shared" si="20"/>
        <v>33.333333333333343</v>
      </c>
      <c r="Q34" s="1">
        <f t="shared" si="21"/>
        <v>18.295322664009195</v>
      </c>
      <c r="U34" s="66"/>
      <c r="W34">
        <v>20</v>
      </c>
      <c r="X34">
        <v>93.359374999999986</v>
      </c>
      <c r="Y34">
        <v>102.34375</v>
      </c>
      <c r="Z34">
        <v>93.59375</v>
      </c>
      <c r="AA34" s="1">
        <f>AVERAGE(X34:Z34)</f>
        <v>96.432291666666671</v>
      </c>
      <c r="AB34" s="1">
        <f>STDEV(X34:Z34)</f>
        <v>5.1208141569684384</v>
      </c>
    </row>
    <row r="35" spans="2:28">
      <c r="J35" s="66"/>
      <c r="U35" s="66"/>
      <c r="W35">
        <v>40</v>
      </c>
      <c r="Y35">
        <v>97.1875</v>
      </c>
      <c r="Z35">
        <v>90.937500000000014</v>
      </c>
      <c r="AA35" s="1">
        <f t="shared" ref="AA35:AA38" si="22">AVERAGE(X35:Z35)</f>
        <v>94.0625</v>
      </c>
      <c r="AB35" s="1"/>
    </row>
    <row r="36" spans="2:28">
      <c r="J36" s="66"/>
      <c r="U36" s="66"/>
      <c r="W36">
        <v>60</v>
      </c>
      <c r="X36">
        <v>81.015625</v>
      </c>
      <c r="Y36">
        <v>89.531249999999986</v>
      </c>
      <c r="Z36">
        <v>81.875</v>
      </c>
      <c r="AA36" s="1">
        <f t="shared" si="22"/>
        <v>84.140625</v>
      </c>
      <c r="AB36" s="1">
        <f t="shared" ref="AB35:AB38" si="23">STDEV(X36:Z36)</f>
        <v>4.6881509964617099</v>
      </c>
    </row>
    <row r="37" spans="2:28">
      <c r="B37" t="s">
        <v>20</v>
      </c>
      <c r="C37">
        <v>700</v>
      </c>
      <c r="D37" t="s">
        <v>1</v>
      </c>
      <c r="J37" s="66"/>
      <c r="L37" t="s">
        <v>20</v>
      </c>
      <c r="M37">
        <v>700</v>
      </c>
      <c r="N37" t="s">
        <v>1</v>
      </c>
      <c r="U37" s="66"/>
      <c r="W37">
        <v>120</v>
      </c>
      <c r="X37">
        <v>63.046874999999993</v>
      </c>
      <c r="Y37">
        <v>74.531249999999986</v>
      </c>
      <c r="Z37">
        <v>59.0625</v>
      </c>
      <c r="AA37" s="1">
        <f t="shared" si="22"/>
        <v>65.546874999999986</v>
      </c>
      <c r="AB37" s="1">
        <f t="shared" si="23"/>
        <v>8.0316907709787291</v>
      </c>
    </row>
    <row r="38" spans="2:28">
      <c r="C38" s="65" t="s">
        <v>52</v>
      </c>
      <c r="D38" s="65"/>
      <c r="E38" s="65"/>
      <c r="J38" s="66"/>
      <c r="M38" s="65" t="s">
        <v>52</v>
      </c>
      <c r="N38" s="65"/>
      <c r="O38" s="65"/>
      <c r="U38" s="66"/>
      <c r="W38">
        <v>180</v>
      </c>
      <c r="X38">
        <v>52.890625</v>
      </c>
      <c r="Y38">
        <v>68.281250000000014</v>
      </c>
      <c r="Z38">
        <v>40</v>
      </c>
      <c r="AA38" s="1">
        <f t="shared" si="22"/>
        <v>53.723958333333336</v>
      </c>
      <c r="AB38" s="1">
        <f t="shared" si="23"/>
        <v>14.15902922957499</v>
      </c>
    </row>
    <row r="39" spans="2:28">
      <c r="B39" s="1" t="s">
        <v>2</v>
      </c>
      <c r="C39" s="1" t="s">
        <v>5</v>
      </c>
      <c r="D39" s="1" t="s">
        <v>6</v>
      </c>
      <c r="E39" s="1" t="s">
        <v>7</v>
      </c>
      <c r="F39" s="1" t="s">
        <v>3</v>
      </c>
      <c r="G39" s="1" t="s">
        <v>4</v>
      </c>
      <c r="J39" s="66"/>
      <c r="L39" s="1" t="s">
        <v>2</v>
      </c>
      <c r="M39" s="1" t="s">
        <v>5</v>
      </c>
      <c r="N39" s="1" t="s">
        <v>6</v>
      </c>
      <c r="O39" s="1" t="s">
        <v>7</v>
      </c>
      <c r="P39" s="4" t="s">
        <v>54</v>
      </c>
      <c r="Q39" s="1" t="s">
        <v>3</v>
      </c>
      <c r="R39" s="1" t="s">
        <v>4</v>
      </c>
      <c r="U39" s="66"/>
    </row>
    <row r="40" spans="2:28">
      <c r="B40">
        <v>60</v>
      </c>
      <c r="C40">
        <v>64.21875</v>
      </c>
      <c r="D40">
        <v>56.875</v>
      </c>
      <c r="E40">
        <v>59.453125</v>
      </c>
      <c r="F40" s="1">
        <f>AVERAGE(C40:E40)</f>
        <v>60.182291666666664</v>
      </c>
      <c r="G40" s="1">
        <f>STDEV(C40:E40)</f>
        <v>3.7257789838446316</v>
      </c>
      <c r="J40" s="66"/>
      <c r="L40">
        <v>60</v>
      </c>
      <c r="M40">
        <v>73.125</v>
      </c>
      <c r="N40">
        <v>65.781250000000014</v>
      </c>
      <c r="O40">
        <v>84.609375000000014</v>
      </c>
      <c r="P40">
        <v>88.046875</v>
      </c>
      <c r="Q40" s="1">
        <f>AVERAGE(M40:P40)</f>
        <v>77.890625</v>
      </c>
      <c r="R40" s="1">
        <f>STDEV(M40:P40)</f>
        <v>10.289787172341542</v>
      </c>
      <c r="U40" s="66"/>
    </row>
    <row r="41" spans="2:28">
      <c r="B41">
        <v>120</v>
      </c>
      <c r="C41">
        <v>29.218749999999993</v>
      </c>
      <c r="D41">
        <v>28.593750000000007</v>
      </c>
      <c r="E41">
        <v>29.140625</v>
      </c>
      <c r="F41" s="1">
        <f t="shared" ref="F41:F42" si="24">AVERAGE(C41:E41)</f>
        <v>28.984375</v>
      </c>
      <c r="G41" s="1">
        <f t="shared" ref="G41:G42" si="25">STDEV(C41:E41)</f>
        <v>0.34053897996410859</v>
      </c>
      <c r="J41" s="66"/>
      <c r="L41">
        <v>120</v>
      </c>
      <c r="M41">
        <v>52.500000000000007</v>
      </c>
      <c r="N41">
        <v>37.500000000000014</v>
      </c>
      <c r="O41">
        <v>64.921875</v>
      </c>
      <c r="P41">
        <v>71.484375</v>
      </c>
      <c r="Q41" s="1">
        <f t="shared" ref="Q41:Q42" si="26">AVERAGE(M41:P41)</f>
        <v>56.601562500000007</v>
      </c>
      <c r="R41" s="1">
        <f t="shared" ref="R41:R42" si="27">STDEV(M41:P41)</f>
        <v>14.971285993423358</v>
      </c>
      <c r="U41" s="66"/>
      <c r="W41" t="s">
        <v>20</v>
      </c>
      <c r="X41">
        <v>150</v>
      </c>
      <c r="Y41" t="s">
        <v>1</v>
      </c>
    </row>
    <row r="42" spans="2:28">
      <c r="B42">
        <v>180</v>
      </c>
      <c r="C42">
        <v>20.46875</v>
      </c>
      <c r="D42">
        <v>5.7812500000000053</v>
      </c>
      <c r="E42">
        <v>5.7031249999999964</v>
      </c>
      <c r="F42" s="1">
        <f t="shared" si="24"/>
        <v>10.651041666666668</v>
      </c>
      <c r="G42" s="1">
        <f t="shared" si="25"/>
        <v>8.5024745555460672</v>
      </c>
      <c r="J42" s="66"/>
      <c r="L42">
        <v>180</v>
      </c>
      <c r="M42">
        <v>36.093750000000014</v>
      </c>
      <c r="N42">
        <v>19.84375</v>
      </c>
      <c r="O42">
        <v>50.546875</v>
      </c>
      <c r="P42">
        <v>56.796875000000007</v>
      </c>
      <c r="Q42" s="1">
        <f t="shared" si="26"/>
        <v>40.820312500000007</v>
      </c>
      <c r="R42" s="1">
        <f t="shared" si="27"/>
        <v>16.454109261474514</v>
      </c>
      <c r="U42" s="66"/>
      <c r="X42" s="65" t="s">
        <v>52</v>
      </c>
      <c r="Y42" s="65"/>
      <c r="Z42" s="65"/>
    </row>
    <row r="43" spans="2:28">
      <c r="J43" s="66"/>
      <c r="U43" s="66"/>
      <c r="W43" s="1" t="s">
        <v>2</v>
      </c>
      <c r="X43" s="1" t="s">
        <v>5</v>
      </c>
      <c r="Y43" s="1" t="s">
        <v>6</v>
      </c>
      <c r="Z43" s="1" t="s">
        <v>7</v>
      </c>
      <c r="AA43" s="1" t="s">
        <v>3</v>
      </c>
      <c r="AB43" s="1" t="s">
        <v>4</v>
      </c>
    </row>
    <row r="44" spans="2:28">
      <c r="J44" s="66"/>
      <c r="U44" s="66"/>
      <c r="W44">
        <v>20</v>
      </c>
      <c r="X44">
        <v>98.828124999999986</v>
      </c>
      <c r="Y44">
        <v>104.0625</v>
      </c>
      <c r="Z44">
        <v>80.78125</v>
      </c>
      <c r="AA44" s="1">
        <f>AVERAGE(X44:Z44)</f>
        <v>94.557291666666671</v>
      </c>
      <c r="AB44" s="1">
        <f>STDEV(X44:Z44)</f>
        <v>12.214096913462621</v>
      </c>
    </row>
    <row r="45" spans="2:28">
      <c r="E45" s="63" t="s">
        <v>15</v>
      </c>
      <c r="F45" s="63"/>
      <c r="G45" s="63"/>
      <c r="J45" s="66"/>
      <c r="O45" s="63" t="s">
        <v>15</v>
      </c>
      <c r="P45" s="63"/>
      <c r="Q45" s="63"/>
      <c r="U45" s="66"/>
      <c r="W45">
        <v>40</v>
      </c>
      <c r="X45">
        <v>93.046874999999986</v>
      </c>
      <c r="Y45">
        <v>98.125</v>
      </c>
      <c r="Z45">
        <v>78.4375</v>
      </c>
      <c r="AA45" s="1">
        <f t="shared" ref="AA45:AA48" si="28">AVERAGE(X45:Z45)</f>
        <v>89.869791666666671</v>
      </c>
      <c r="AB45" s="1">
        <f t="shared" ref="AB45:AB48" si="29">STDEV(X45:Z45)</f>
        <v>10.221047301656924</v>
      </c>
    </row>
    <row r="46" spans="2:28">
      <c r="W46">
        <v>60</v>
      </c>
      <c r="X46">
        <v>89.921874999999986</v>
      </c>
      <c r="Y46">
        <v>93.28125</v>
      </c>
      <c r="Z46">
        <v>69.375000000000014</v>
      </c>
      <c r="AA46" s="1">
        <f t="shared" si="28"/>
        <v>84.192708333333329</v>
      </c>
      <c r="AB46" s="1">
        <f t="shared" si="29"/>
        <v>12.941974744468441</v>
      </c>
    </row>
    <row r="47" spans="2:28">
      <c r="W47">
        <v>120</v>
      </c>
      <c r="X47">
        <v>76.640624999999986</v>
      </c>
      <c r="Y47">
        <v>78.125</v>
      </c>
      <c r="Z47">
        <v>57.34375</v>
      </c>
      <c r="AA47" s="1">
        <f t="shared" si="28"/>
        <v>70.703125</v>
      </c>
      <c r="AB47" s="1">
        <f t="shared" si="29"/>
        <v>11.5933393626739</v>
      </c>
    </row>
    <row r="48" spans="2:28">
      <c r="W48">
        <v>180</v>
      </c>
      <c r="X48">
        <v>67.890625</v>
      </c>
      <c r="Y48">
        <v>63.125</v>
      </c>
      <c r="Z48">
        <v>40.46875</v>
      </c>
      <c r="AA48" s="1">
        <f t="shared" si="28"/>
        <v>57.161458333333336</v>
      </c>
      <c r="AB48" s="1">
        <f t="shared" si="29"/>
        <v>14.651371233999159</v>
      </c>
    </row>
    <row r="51" spans="26:28">
      <c r="Z51" s="63" t="s">
        <v>15</v>
      </c>
      <c r="AA51" s="63"/>
      <c r="AB51" s="63"/>
    </row>
  </sheetData>
  <mergeCells count="26">
    <mergeCell ref="C38:E38"/>
    <mergeCell ref="E45:G45"/>
    <mergeCell ref="J1:J45"/>
    <mergeCell ref="L1:R1"/>
    <mergeCell ref="L2:R2"/>
    <mergeCell ref="M6:O6"/>
    <mergeCell ref="M14:O14"/>
    <mergeCell ref="M22:O22"/>
    <mergeCell ref="M30:O30"/>
    <mergeCell ref="M38:O38"/>
    <mergeCell ref="B1:H1"/>
    <mergeCell ref="B2:H2"/>
    <mergeCell ref="C6:E6"/>
    <mergeCell ref="C14:E14"/>
    <mergeCell ref="C22:E22"/>
    <mergeCell ref="C30:E30"/>
    <mergeCell ref="Z51:AB51"/>
    <mergeCell ref="O45:Q45"/>
    <mergeCell ref="U1:U45"/>
    <mergeCell ref="W1:AC1"/>
    <mergeCell ref="W2:AC2"/>
    <mergeCell ref="X6:Z6"/>
    <mergeCell ref="X14:Z14"/>
    <mergeCell ref="X22:Z22"/>
    <mergeCell ref="X32:Z32"/>
    <mergeCell ref="X42:Z4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
  <sheetViews>
    <sheetView topLeftCell="A10" workbookViewId="0">
      <selection activeCell="H11" sqref="H11"/>
    </sheetView>
  </sheetViews>
  <sheetFormatPr defaultRowHeight="15"/>
  <cols>
    <col min="9" max="9" width="2" customWidth="1"/>
  </cols>
  <sheetData>
    <row r="1" spans="1:23">
      <c r="A1" s="62" t="s">
        <v>17</v>
      </c>
      <c r="B1" s="62"/>
      <c r="C1" s="62"/>
      <c r="D1" s="62"/>
      <c r="E1" s="62"/>
      <c r="F1" s="62"/>
      <c r="G1" s="62"/>
      <c r="H1" s="2"/>
      <c r="I1" s="66"/>
      <c r="K1" s="62" t="s">
        <v>18</v>
      </c>
      <c r="L1" s="62"/>
      <c r="M1" s="62"/>
      <c r="N1" s="62"/>
      <c r="O1" s="62"/>
      <c r="P1" s="62"/>
      <c r="Q1" s="62"/>
    </row>
    <row r="2" spans="1:23">
      <c r="A2" s="62" t="s">
        <v>9</v>
      </c>
      <c r="B2" s="62"/>
      <c r="C2" s="62"/>
      <c r="D2" s="62"/>
      <c r="E2" s="62"/>
      <c r="F2" s="62"/>
      <c r="G2" s="62"/>
      <c r="H2" s="2"/>
      <c r="I2" s="66"/>
      <c r="K2" s="62" t="s">
        <v>10</v>
      </c>
      <c r="L2" s="62"/>
      <c r="M2" s="62"/>
      <c r="N2" s="62"/>
      <c r="O2" s="62"/>
      <c r="P2" s="62"/>
      <c r="Q2" s="62"/>
    </row>
    <row r="3" spans="1:23">
      <c r="I3" s="66"/>
    </row>
    <row r="4" spans="1:23">
      <c r="I4" s="66"/>
    </row>
    <row r="5" spans="1:23">
      <c r="A5" t="s">
        <v>0</v>
      </c>
      <c r="B5">
        <v>0</v>
      </c>
      <c r="C5" t="s">
        <v>1</v>
      </c>
      <c r="I5" s="66"/>
    </row>
    <row r="6" spans="1:23">
      <c r="B6" s="65" t="s">
        <v>8</v>
      </c>
      <c r="C6" s="65"/>
      <c r="D6" s="65"/>
      <c r="I6" s="66"/>
      <c r="L6" s="65" t="s">
        <v>13</v>
      </c>
      <c r="M6" s="65"/>
      <c r="N6" s="65"/>
      <c r="O6" s="65"/>
      <c r="P6" s="65"/>
      <c r="Q6" s="65"/>
      <c r="U6" t="s">
        <v>14</v>
      </c>
    </row>
    <row r="7" spans="1:23">
      <c r="A7" s="1" t="s">
        <v>2</v>
      </c>
      <c r="B7" s="1" t="s">
        <v>5</v>
      </c>
      <c r="C7" s="1" t="s">
        <v>6</v>
      </c>
      <c r="D7" s="1" t="s">
        <v>7</v>
      </c>
      <c r="E7" s="1" t="s">
        <v>3</v>
      </c>
      <c r="F7" s="1" t="s">
        <v>4</v>
      </c>
      <c r="I7" s="66"/>
      <c r="K7" t="s">
        <v>11</v>
      </c>
      <c r="L7" s="64" t="s">
        <v>16</v>
      </c>
      <c r="M7" s="64"/>
      <c r="N7" s="64"/>
      <c r="O7" s="1" t="s">
        <v>3</v>
      </c>
      <c r="P7" s="1" t="s">
        <v>4</v>
      </c>
      <c r="Q7" s="4" t="s">
        <v>12</v>
      </c>
      <c r="T7" t="s">
        <v>11</v>
      </c>
      <c r="U7" t="s">
        <v>3</v>
      </c>
      <c r="V7" t="s">
        <v>4</v>
      </c>
    </row>
    <row r="8" spans="1:23">
      <c r="A8" s="1">
        <v>0</v>
      </c>
      <c r="B8" s="1">
        <v>0</v>
      </c>
      <c r="C8" s="1">
        <v>0</v>
      </c>
      <c r="D8" s="1">
        <v>0</v>
      </c>
      <c r="E8" s="1">
        <f t="shared" ref="E8:E12" si="0">AVERAGE(B8:D8)</f>
        <v>0</v>
      </c>
      <c r="F8" s="1">
        <f t="shared" ref="F8:F12" si="1">STDEV(B8:D8)</f>
        <v>0</v>
      </c>
      <c r="I8" s="66"/>
      <c r="K8" s="1">
        <v>0</v>
      </c>
      <c r="L8">
        <v>0.1375812925484865</v>
      </c>
      <c r="M8">
        <v>0.16871182820732447</v>
      </c>
      <c r="N8">
        <v>0.14684528442269174</v>
      </c>
      <c r="O8">
        <f>AVERAGE(L8:N8)</f>
        <v>0.1510461350595009</v>
      </c>
      <c r="P8">
        <f>STDEV(L8:N8)</f>
        <v>1.5984771570345651E-2</v>
      </c>
      <c r="Q8">
        <f>P8*100/O8</f>
        <v>10.582708100441527</v>
      </c>
      <c r="T8" s="1">
        <v>0</v>
      </c>
      <c r="U8">
        <f>O8/$O$8</f>
        <v>1</v>
      </c>
      <c r="V8">
        <f>U8*Q8/100</f>
        <v>0.10582708100441528</v>
      </c>
    </row>
    <row r="9" spans="1:23">
      <c r="A9" s="1">
        <v>10</v>
      </c>
      <c r="B9" s="1">
        <v>2.0763206206671843</v>
      </c>
      <c r="C9" s="1">
        <v>1.7521874845517484</v>
      </c>
      <c r="D9" s="1">
        <v>1.5052002245132823</v>
      </c>
      <c r="E9" s="1">
        <f t="shared" si="0"/>
        <v>1.7779027765774049</v>
      </c>
      <c r="F9" s="1">
        <f t="shared" si="1"/>
        <v>0.2864272750781976</v>
      </c>
      <c r="I9" s="66"/>
      <c r="K9" s="1">
        <v>2</v>
      </c>
      <c r="L9">
        <v>0.12970990976865862</v>
      </c>
      <c r="M9">
        <v>0.13446425332919179</v>
      </c>
      <c r="N9">
        <v>0.12311146856098384</v>
      </c>
      <c r="O9">
        <f t="shared" ref="O9:O13" si="2">AVERAGE(L9:N9)</f>
        <v>0.12909521055294473</v>
      </c>
      <c r="P9">
        <f t="shared" ref="P9:P13" si="3">STDEV(L9:N9)</f>
        <v>5.70130001338844E-3</v>
      </c>
      <c r="Q9">
        <f t="shared" ref="Q9:Q13" si="4">P9*100/O9</f>
        <v>4.4163528522618689</v>
      </c>
      <c r="T9" s="1">
        <v>2</v>
      </c>
      <c r="U9">
        <f t="shared" ref="U9:U13" si="5">O9/$O$8</f>
        <v>0.85467404049822826</v>
      </c>
      <c r="V9">
        <f>U9*Q8/100</f>
        <v>9.0447658916176898E-2</v>
      </c>
    </row>
    <row r="10" spans="1:23">
      <c r="A10" s="1">
        <v>30</v>
      </c>
      <c r="B10" s="1">
        <v>4.5874442633984849</v>
      </c>
      <c r="C10" s="1">
        <v>5.904335365329052</v>
      </c>
      <c r="D10" s="1">
        <v>3.9347236234254881</v>
      </c>
      <c r="E10" s="1">
        <f t="shared" si="0"/>
        <v>4.8088344173843423</v>
      </c>
      <c r="F10" s="1">
        <f t="shared" si="1"/>
        <v>1.0032959701267155</v>
      </c>
      <c r="I10" s="66"/>
      <c r="K10" s="1">
        <v>7</v>
      </c>
      <c r="L10">
        <v>8.49951596223084E-2</v>
      </c>
      <c r="M10">
        <v>9.5697256013276055E-2</v>
      </c>
      <c r="N10">
        <v>8.7365753887360231E-2</v>
      </c>
      <c r="O10">
        <f t="shared" si="2"/>
        <v>8.9352723174314905E-2</v>
      </c>
      <c r="P10">
        <f t="shared" si="3"/>
        <v>5.6209209210650321E-3</v>
      </c>
      <c r="Q10">
        <f t="shared" si="4"/>
        <v>6.2907102563616188</v>
      </c>
      <c r="T10" s="1">
        <v>7</v>
      </c>
      <c r="U10">
        <f t="shared" si="5"/>
        <v>0.59155914938913601</v>
      </c>
      <c r="V10">
        <f>U10*Q8/100</f>
        <v>6.2602978021307085E-2</v>
      </c>
    </row>
    <row r="11" spans="1:23">
      <c r="A11" s="1">
        <v>60</v>
      </c>
      <c r="B11" s="1">
        <v>9.2522088645192646</v>
      </c>
      <c r="C11" s="1">
        <v>9.9336820198313234</v>
      </c>
      <c r="D11" s="1">
        <v>9.966518000789149</v>
      </c>
      <c r="E11" s="1">
        <f t="shared" si="0"/>
        <v>9.7174696283799111</v>
      </c>
      <c r="F11" s="1">
        <f t="shared" si="1"/>
        <v>0.40326199201327007</v>
      </c>
      <c r="I11" s="66"/>
      <c r="K11" s="1">
        <v>15</v>
      </c>
      <c r="L11" s="1">
        <v>4.6312794018019229E-2</v>
      </c>
      <c r="M11" s="1">
        <v>6.1587514788169116E-2</v>
      </c>
      <c r="N11" s="1">
        <v>5.266070446044549E-2</v>
      </c>
      <c r="O11">
        <f t="shared" si="2"/>
        <v>5.3520337755544607E-2</v>
      </c>
      <c r="P11">
        <f t="shared" si="3"/>
        <v>7.673558542361231E-3</v>
      </c>
      <c r="Q11">
        <f t="shared" si="4"/>
        <v>14.33764969386103</v>
      </c>
      <c r="T11" s="1">
        <v>15</v>
      </c>
      <c r="U11">
        <f t="shared" si="5"/>
        <v>0.35433106404517789</v>
      </c>
      <c r="V11">
        <f t="shared" ref="V11:V12" si="6">U11*Q11/100</f>
        <v>5.0802746719327975E-2</v>
      </c>
    </row>
    <row r="12" spans="1:23">
      <c r="A12" s="1">
        <v>120</v>
      </c>
      <c r="B12" s="1">
        <v>16.697913493550644</v>
      </c>
      <c r="C12" s="1">
        <v>20.469610475846434</v>
      </c>
      <c r="D12" s="1">
        <v>17.307851331161434</v>
      </c>
      <c r="E12" s="1">
        <f t="shared" si="0"/>
        <v>18.158458433519503</v>
      </c>
      <c r="F12" s="1">
        <f t="shared" si="1"/>
        <v>2.0246169671079235</v>
      </c>
      <c r="I12" s="66"/>
      <c r="K12" s="1">
        <v>30</v>
      </c>
      <c r="L12">
        <v>2.0431258670283101E-2</v>
      </c>
      <c r="M12">
        <v>3.304003580020308E-2</v>
      </c>
      <c r="N12">
        <v>2.828062558093283E-2</v>
      </c>
      <c r="O12">
        <f t="shared" si="2"/>
        <v>2.7250640017139671E-2</v>
      </c>
      <c r="P12">
        <f t="shared" si="3"/>
        <v>6.3671789572945841E-3</v>
      </c>
      <c r="Q12">
        <f t="shared" si="4"/>
        <v>23.365245562268839</v>
      </c>
      <c r="T12" s="1">
        <v>30</v>
      </c>
      <c r="U12">
        <f t="shared" si="5"/>
        <v>0.18041269315765646</v>
      </c>
      <c r="V12">
        <f t="shared" si="6"/>
        <v>4.2153868781789026E-2</v>
      </c>
    </row>
    <row r="13" spans="1:23">
      <c r="I13" s="66"/>
      <c r="K13" s="1">
        <v>100</v>
      </c>
      <c r="L13">
        <v>1.0618008925787799E-2</v>
      </c>
      <c r="M13">
        <v>1.0970673156126749E-2</v>
      </c>
      <c r="N13">
        <v>9.2750269174481179E-3</v>
      </c>
      <c r="O13">
        <f t="shared" si="2"/>
        <v>1.0287902999787555E-2</v>
      </c>
      <c r="P13">
        <f t="shared" si="3"/>
        <v>8.9472424996286199E-4</v>
      </c>
      <c r="Q13">
        <f t="shared" si="4"/>
        <v>8.6968573671557561</v>
      </c>
      <c r="T13" s="1">
        <v>100</v>
      </c>
      <c r="U13">
        <f t="shared" si="5"/>
        <v>6.8110997979093535E-2</v>
      </c>
      <c r="V13">
        <f>U13*Q8/100</f>
        <v>7.2079881004250964E-3</v>
      </c>
    </row>
    <row r="14" spans="1:23">
      <c r="I14" s="66"/>
    </row>
    <row r="15" spans="1:23">
      <c r="A15" t="s">
        <v>0</v>
      </c>
      <c r="B15">
        <v>2</v>
      </c>
      <c r="C15" t="s">
        <v>1</v>
      </c>
      <c r="I15" s="66"/>
      <c r="P15" s="63" t="s">
        <v>15</v>
      </c>
      <c r="Q15" s="63"/>
      <c r="R15" s="63"/>
      <c r="U15" s="63" t="s">
        <v>15</v>
      </c>
      <c r="V15" s="63"/>
      <c r="W15" s="63"/>
    </row>
    <row r="16" spans="1:23">
      <c r="B16" s="65" t="s">
        <v>8</v>
      </c>
      <c r="C16" s="65"/>
      <c r="D16" s="65"/>
      <c r="I16" s="66"/>
    </row>
    <row r="17" spans="1:23">
      <c r="A17" s="1" t="s">
        <v>2</v>
      </c>
      <c r="B17" s="1" t="s">
        <v>5</v>
      </c>
      <c r="C17" s="1" t="s">
        <v>6</v>
      </c>
      <c r="D17" s="1" t="s">
        <v>7</v>
      </c>
      <c r="E17" s="1" t="s">
        <v>3</v>
      </c>
      <c r="F17" s="1" t="s">
        <v>4</v>
      </c>
      <c r="I17" s="66"/>
      <c r="T17" t="s">
        <v>26</v>
      </c>
      <c r="U17" s="6">
        <v>8.9</v>
      </c>
      <c r="V17" s="7">
        <v>0.7</v>
      </c>
      <c r="W17" t="s">
        <v>1</v>
      </c>
    </row>
    <row r="18" spans="1:23">
      <c r="A18" s="1">
        <v>0</v>
      </c>
      <c r="B18" s="1">
        <v>0</v>
      </c>
      <c r="C18" s="1">
        <v>0</v>
      </c>
      <c r="D18" s="1">
        <v>0</v>
      </c>
      <c r="E18" s="1">
        <f t="shared" ref="E18:E22" si="7">AVERAGE(B18:D18)</f>
        <v>0</v>
      </c>
      <c r="F18" s="1">
        <f t="shared" ref="F18:F22" si="8">STDEV(B18:D18)</f>
        <v>0</v>
      </c>
      <c r="I18" s="66"/>
    </row>
    <row r="19" spans="1:23">
      <c r="A19" s="1">
        <v>10</v>
      </c>
      <c r="B19" s="1">
        <v>0.83687042737060413</v>
      </c>
      <c r="C19" s="1">
        <v>1.0822697775463737</v>
      </c>
      <c r="D19" s="1">
        <v>1.9086379048673567</v>
      </c>
      <c r="E19" s="1">
        <f t="shared" si="7"/>
        <v>1.2759260365947782</v>
      </c>
      <c r="F19" s="1">
        <f t="shared" si="8"/>
        <v>0.56151441785265455</v>
      </c>
      <c r="I19" s="66"/>
      <c r="M19" s="9" t="s">
        <v>281</v>
      </c>
    </row>
    <row r="20" spans="1:23">
      <c r="A20" s="1">
        <v>30</v>
      </c>
      <c r="B20" s="1">
        <v>3.2965962619039533</v>
      </c>
      <c r="C20" s="1">
        <v>3.9584205908743559</v>
      </c>
      <c r="D20" s="1">
        <v>3.1284824419019794</v>
      </c>
      <c r="E20" s="1">
        <f t="shared" si="7"/>
        <v>3.4611664315600965</v>
      </c>
      <c r="F20" s="1">
        <f t="shared" si="8"/>
        <v>0.43876171019747112</v>
      </c>
      <c r="I20" s="66"/>
    </row>
    <row r="21" spans="1:23">
      <c r="A21" s="1">
        <v>60</v>
      </c>
      <c r="B21" s="1">
        <v>7.1909558482314715</v>
      </c>
      <c r="C21" s="1">
        <v>7.8921487088856495</v>
      </c>
      <c r="D21" s="1">
        <v>7.8242465690877578</v>
      </c>
      <c r="E21" s="1">
        <f t="shared" si="7"/>
        <v>7.6357837087349596</v>
      </c>
      <c r="F21" s="1">
        <f t="shared" si="8"/>
        <v>0.38672541196224242</v>
      </c>
      <c r="I21" s="66"/>
    </row>
    <row r="22" spans="1:23">
      <c r="A22" s="1">
        <v>120</v>
      </c>
      <c r="B22" s="1">
        <v>15.374302732492774</v>
      </c>
      <c r="C22" s="1">
        <v>16.041414768351508</v>
      </c>
      <c r="D22" s="1">
        <v>14.880307695198463</v>
      </c>
      <c r="E22" s="1">
        <f t="shared" si="7"/>
        <v>15.432008398680914</v>
      </c>
      <c r="F22" s="1">
        <f t="shared" si="8"/>
        <v>0.58270049490640641</v>
      </c>
      <c r="I22" s="66"/>
    </row>
    <row r="23" spans="1:23">
      <c r="I23" s="66"/>
    </row>
    <row r="24" spans="1:23">
      <c r="I24" s="66"/>
    </row>
    <row r="25" spans="1:23">
      <c r="A25" t="s">
        <v>0</v>
      </c>
      <c r="B25">
        <v>7</v>
      </c>
      <c r="C25" t="s">
        <v>1</v>
      </c>
      <c r="I25" s="66"/>
    </row>
    <row r="26" spans="1:23">
      <c r="B26" s="65" t="s">
        <v>8</v>
      </c>
      <c r="C26" s="65"/>
      <c r="D26" s="65"/>
      <c r="I26" s="66"/>
    </row>
    <row r="27" spans="1:23">
      <c r="A27" s="1" t="s">
        <v>2</v>
      </c>
      <c r="B27" s="1" t="s">
        <v>5</v>
      </c>
      <c r="C27" s="1" t="s">
        <v>6</v>
      </c>
      <c r="D27" s="1" t="s">
        <v>7</v>
      </c>
      <c r="E27" s="1" t="s">
        <v>3</v>
      </c>
      <c r="F27" s="1" t="s">
        <v>4</v>
      </c>
      <c r="I27" s="66"/>
    </row>
    <row r="28" spans="1:23">
      <c r="A28" s="1">
        <v>0</v>
      </c>
      <c r="B28" s="1">
        <v>0</v>
      </c>
      <c r="C28" s="1">
        <v>0</v>
      </c>
      <c r="D28" s="1">
        <v>0</v>
      </c>
      <c r="E28" s="1">
        <f t="shared" ref="E28:E32" si="9">AVERAGE(B28:D28)</f>
        <v>0</v>
      </c>
      <c r="F28" s="1">
        <f t="shared" ref="F28:F32" si="10">STDEV(B28:D28)</f>
        <v>0</v>
      </c>
      <c r="I28" s="66"/>
    </row>
    <row r="29" spans="1:23">
      <c r="A29" s="1">
        <v>10</v>
      </c>
      <c r="B29" s="1">
        <v>0.51358371633952626</v>
      </c>
      <c r="C29" s="1">
        <v>0.82571893291745235</v>
      </c>
      <c r="D29" s="1"/>
      <c r="E29" s="1">
        <f t="shared" si="9"/>
        <v>0.66965132462848931</v>
      </c>
      <c r="F29" s="1"/>
      <c r="I29" s="66"/>
    </row>
    <row r="30" spans="1:23">
      <c r="A30" s="1">
        <v>30</v>
      </c>
      <c r="B30" s="1">
        <v>2.4006752597557042</v>
      </c>
      <c r="C30" s="1">
        <v>2.938025243064883</v>
      </c>
      <c r="D30" s="1">
        <v>2.3447362367142173</v>
      </c>
      <c r="E30" s="1">
        <f t="shared" si="9"/>
        <v>2.561145579844935</v>
      </c>
      <c r="F30" s="1">
        <f t="shared" si="10"/>
        <v>0.32758358320632736</v>
      </c>
      <c r="I30" s="66"/>
    </row>
    <row r="31" spans="1:23">
      <c r="A31" s="1">
        <v>60</v>
      </c>
      <c r="B31" s="1">
        <v>5.4086684053497196</v>
      </c>
      <c r="C31" s="1">
        <v>5.7465674202000514</v>
      </c>
      <c r="D31" s="1">
        <v>5.4762291063895985</v>
      </c>
      <c r="E31" s="1">
        <f t="shared" si="9"/>
        <v>5.5438216439797898</v>
      </c>
      <c r="F31" s="1">
        <f t="shared" si="10"/>
        <v>0.1788029625387042</v>
      </c>
      <c r="I31" s="66"/>
    </row>
    <row r="32" spans="1:23">
      <c r="A32" s="1">
        <v>120</v>
      </c>
      <c r="B32" s="1">
        <v>9.9564143840321382</v>
      </c>
      <c r="C32" s="1">
        <v>11.436317690034652</v>
      </c>
      <c r="D32" s="1">
        <v>10.365780131720143</v>
      </c>
      <c r="E32" s="1">
        <f t="shared" si="9"/>
        <v>10.586170735262312</v>
      </c>
      <c r="F32" s="1">
        <f t="shared" si="10"/>
        <v>0.76417109496274038</v>
      </c>
      <c r="I32" s="66"/>
    </row>
    <row r="33" spans="1:9">
      <c r="I33" s="66"/>
    </row>
    <row r="34" spans="1:9">
      <c r="I34" s="66"/>
    </row>
    <row r="35" spans="1:9">
      <c r="A35" t="s">
        <v>0</v>
      </c>
      <c r="B35">
        <v>15</v>
      </c>
      <c r="C35" t="s">
        <v>1</v>
      </c>
      <c r="I35" s="66"/>
    </row>
    <row r="36" spans="1:9">
      <c r="B36" s="65" t="s">
        <v>8</v>
      </c>
      <c r="C36" s="65"/>
      <c r="D36" s="65"/>
      <c r="I36" s="66"/>
    </row>
    <row r="37" spans="1:9">
      <c r="A37" s="1" t="s">
        <v>2</v>
      </c>
      <c r="B37" s="1" t="s">
        <v>5</v>
      </c>
      <c r="C37" s="1" t="s">
        <v>6</v>
      </c>
      <c r="D37" s="1" t="s">
        <v>7</v>
      </c>
      <c r="E37" s="1" t="s">
        <v>3</v>
      </c>
      <c r="F37" s="1" t="s">
        <v>4</v>
      </c>
      <c r="I37" s="66"/>
    </row>
    <row r="38" spans="1:9">
      <c r="A38" s="1">
        <v>0</v>
      </c>
      <c r="B38" s="1">
        <v>0</v>
      </c>
      <c r="C38" s="1">
        <v>0</v>
      </c>
      <c r="D38" s="1">
        <v>0</v>
      </c>
      <c r="E38" s="1">
        <f t="shared" ref="E38:E42" si="11">AVERAGE(B38:D38)</f>
        <v>0</v>
      </c>
      <c r="F38" s="1">
        <f t="shared" ref="F38:F42" si="12">STDEV(B38:D38)</f>
        <v>0</v>
      </c>
      <c r="I38" s="66"/>
    </row>
    <row r="39" spans="1:9">
      <c r="A39" s="1">
        <v>10</v>
      </c>
      <c r="B39" s="1">
        <v>0.30189489698705563</v>
      </c>
      <c r="C39" s="1">
        <v>0.44672437948288196</v>
      </c>
      <c r="D39" s="1">
        <v>1.6739816207009812</v>
      </c>
      <c r="E39" s="1">
        <f t="shared" si="11"/>
        <v>0.80753363239030629</v>
      </c>
      <c r="F39" s="1">
        <f t="shared" si="12"/>
        <v>0.7538520956299809</v>
      </c>
      <c r="I39" s="66"/>
    </row>
    <row r="40" spans="1:9">
      <c r="A40" s="1">
        <v>30</v>
      </c>
      <c r="B40" s="1">
        <v>1.8192313468806054</v>
      </c>
      <c r="C40" s="1">
        <v>2.7812353968107613</v>
      </c>
      <c r="D40" s="1">
        <v>1.104585116282562</v>
      </c>
      <c r="E40" s="1">
        <f t="shared" si="11"/>
        <v>1.9016839533246432</v>
      </c>
      <c r="F40" s="1">
        <f t="shared" si="12"/>
        <v>0.84136072230101333</v>
      </c>
      <c r="I40" s="66"/>
    </row>
    <row r="41" spans="1:9">
      <c r="A41" s="1">
        <v>60</v>
      </c>
      <c r="B41" s="1">
        <v>3.9471955646573478</v>
      </c>
      <c r="C41" s="1">
        <v>3.5432706752573768</v>
      </c>
      <c r="D41" s="1">
        <v>3.9920972560993819</v>
      </c>
      <c r="E41" s="1">
        <f t="shared" si="11"/>
        <v>3.8275211653380352</v>
      </c>
      <c r="F41" s="1">
        <f t="shared" si="12"/>
        <v>0.24718979814488681</v>
      </c>
      <c r="I41" s="66"/>
    </row>
    <row r="42" spans="1:9">
      <c r="A42" s="1">
        <v>120</v>
      </c>
      <c r="B42" s="1">
        <v>5.3186023232540798</v>
      </c>
      <c r="C42" s="1">
        <v>7.5188056773603522</v>
      </c>
      <c r="D42" s="1">
        <v>6.5697865290204094</v>
      </c>
      <c r="E42" s="1">
        <f t="shared" si="11"/>
        <v>6.4690648432116129</v>
      </c>
      <c r="F42" s="1">
        <f t="shared" si="12"/>
        <v>1.1035544134066331</v>
      </c>
      <c r="I42" s="66"/>
    </row>
    <row r="43" spans="1:9">
      <c r="I43" s="66"/>
    </row>
    <row r="44" spans="1:9">
      <c r="I44" s="66"/>
    </row>
    <row r="45" spans="1:9">
      <c r="A45" t="s">
        <v>0</v>
      </c>
      <c r="B45">
        <v>30</v>
      </c>
      <c r="C45" t="s">
        <v>1</v>
      </c>
      <c r="I45" s="66"/>
    </row>
    <row r="46" spans="1:9">
      <c r="B46" s="65" t="s">
        <v>8</v>
      </c>
      <c r="C46" s="65"/>
      <c r="D46" s="65"/>
      <c r="I46" s="66"/>
    </row>
    <row r="47" spans="1:9">
      <c r="A47" s="1" t="s">
        <v>2</v>
      </c>
      <c r="B47" s="1" t="s">
        <v>5</v>
      </c>
      <c r="C47" s="1" t="s">
        <v>6</v>
      </c>
      <c r="D47" s="1" t="s">
        <v>7</v>
      </c>
      <c r="E47" s="1" t="s">
        <v>3</v>
      </c>
      <c r="F47" s="1" t="s">
        <v>4</v>
      </c>
      <c r="I47" s="66"/>
    </row>
    <row r="48" spans="1:9">
      <c r="A48" s="1">
        <v>0</v>
      </c>
      <c r="B48" s="1">
        <v>0</v>
      </c>
      <c r="C48" s="1">
        <v>0</v>
      </c>
      <c r="D48" s="1">
        <v>0</v>
      </c>
      <c r="E48" s="1">
        <f t="shared" ref="E48:E52" si="13">AVERAGE(B48:D48)</f>
        <v>0</v>
      </c>
      <c r="F48" s="1">
        <f t="shared" ref="F48:F52" si="14">STDEV(B48:D48)</f>
        <v>0</v>
      </c>
      <c r="I48" s="66"/>
    </row>
    <row r="49" spans="1:9">
      <c r="A49" s="1">
        <v>10</v>
      </c>
      <c r="B49" s="1">
        <v>0.19051777898963301</v>
      </c>
      <c r="C49" s="1">
        <v>0.15710975938482885</v>
      </c>
      <c r="D49" s="1">
        <v>0.42444003373930861</v>
      </c>
      <c r="E49" s="1">
        <f t="shared" si="13"/>
        <v>0.25735585737125682</v>
      </c>
      <c r="F49" s="1">
        <f t="shared" si="14"/>
        <v>0.14566010242314617</v>
      </c>
      <c r="I49" s="66"/>
    </row>
    <row r="50" spans="1:9">
      <c r="A50" s="1">
        <v>30</v>
      </c>
      <c r="B50" s="1">
        <v>1.0376422539707872</v>
      </c>
      <c r="C50" s="1">
        <v>1.2273382738078256</v>
      </c>
      <c r="D50" s="1">
        <v>0.7365164334867903</v>
      </c>
      <c r="E50" s="1">
        <f t="shared" si="13"/>
        <v>1.0004989870884677</v>
      </c>
      <c r="F50" s="1">
        <f t="shared" si="14"/>
        <v>0.24751007341126585</v>
      </c>
      <c r="I50" s="66"/>
    </row>
    <row r="51" spans="1:9">
      <c r="A51" s="1">
        <v>60</v>
      </c>
      <c r="B51" s="1">
        <v>1.8639325197731682</v>
      </c>
      <c r="C51" s="1">
        <v>2.2776181054664559</v>
      </c>
      <c r="D51" s="1">
        <v>2.680469225653336</v>
      </c>
      <c r="E51" s="1">
        <f t="shared" si="13"/>
        <v>2.27400661696432</v>
      </c>
      <c r="F51" s="1">
        <f t="shared" si="14"/>
        <v>0.4082803327975863</v>
      </c>
      <c r="I51" s="66"/>
    </row>
    <row r="52" spans="1:9">
      <c r="A52" s="1">
        <v>120</v>
      </c>
      <c r="B52" s="1">
        <v>2.3894869280513995</v>
      </c>
      <c r="C52" s="1">
        <v>3.8686277845108306</v>
      </c>
      <c r="D52" s="1">
        <v>3.2293436055235811</v>
      </c>
      <c r="E52" s="1">
        <f t="shared" si="13"/>
        <v>3.162486106028604</v>
      </c>
      <c r="F52" s="1">
        <f t="shared" si="14"/>
        <v>0.74183344642912996</v>
      </c>
      <c r="I52" s="66"/>
    </row>
    <row r="53" spans="1:9">
      <c r="I53" s="66"/>
    </row>
    <row r="54" spans="1:9">
      <c r="I54" s="66"/>
    </row>
    <row r="55" spans="1:9">
      <c r="A55" t="s">
        <v>0</v>
      </c>
      <c r="B55">
        <v>100</v>
      </c>
      <c r="C55" t="s">
        <v>1</v>
      </c>
      <c r="I55" s="66"/>
    </row>
    <row r="56" spans="1:9">
      <c r="B56" s="65" t="s">
        <v>8</v>
      </c>
      <c r="C56" s="65"/>
      <c r="D56" s="65"/>
      <c r="I56" s="66"/>
    </row>
    <row r="57" spans="1:9">
      <c r="A57" s="1" t="s">
        <v>2</v>
      </c>
      <c r="B57" s="1" t="s">
        <v>5</v>
      </c>
      <c r="C57" s="1" t="s">
        <v>6</v>
      </c>
      <c r="D57" s="1" t="s">
        <v>7</v>
      </c>
      <c r="E57" s="1" t="s">
        <v>3</v>
      </c>
      <c r="F57" s="1" t="s">
        <v>4</v>
      </c>
      <c r="I57" s="66"/>
    </row>
    <row r="58" spans="1:9">
      <c r="A58" s="1">
        <v>0</v>
      </c>
      <c r="B58" s="1">
        <v>0</v>
      </c>
      <c r="C58" s="1">
        <v>0</v>
      </c>
      <c r="D58" s="1">
        <v>0</v>
      </c>
      <c r="E58" s="1">
        <f t="shared" ref="E58:E62" si="15">AVERAGE(B58:D58)</f>
        <v>0</v>
      </c>
      <c r="F58" s="1">
        <f t="shared" ref="F58:F62" si="16">STDEV(B58:D58)</f>
        <v>0</v>
      </c>
      <c r="I58" s="66"/>
    </row>
    <row r="59" spans="1:9">
      <c r="A59" s="1">
        <v>10</v>
      </c>
      <c r="B59" s="1">
        <v>-5.4419547731444425E-2</v>
      </c>
      <c r="C59" s="1">
        <v>0.6807734072459064</v>
      </c>
      <c r="D59" s="1">
        <v>0.37987449176874877</v>
      </c>
      <c r="E59" s="1">
        <f t="shared" si="15"/>
        <v>0.3354094504277369</v>
      </c>
      <c r="F59" s="1">
        <f t="shared" si="16"/>
        <v>0.369607934422647</v>
      </c>
      <c r="I59" s="66"/>
    </row>
    <row r="60" spans="1:9">
      <c r="A60" s="1">
        <v>30</v>
      </c>
      <c r="B60" s="1">
        <v>0.42444003373930861</v>
      </c>
      <c r="C60" s="1">
        <v>0.46900977513100395</v>
      </c>
      <c r="D60" s="1">
        <v>0.27961737441881745</v>
      </c>
      <c r="E60" s="1">
        <f t="shared" si="15"/>
        <v>0.39102239442970999</v>
      </c>
      <c r="F60" s="1">
        <f t="shared" si="16"/>
        <v>9.9019817837901453E-2</v>
      </c>
      <c r="I60" s="66"/>
    </row>
    <row r="61" spans="1:9">
      <c r="A61" s="1">
        <v>60</v>
      </c>
      <c r="B61" s="1">
        <v>1.4059451117672517</v>
      </c>
      <c r="C61" s="1">
        <v>0.40215673785117645</v>
      </c>
      <c r="D61" s="1">
        <v>1.260821928427921</v>
      </c>
      <c r="E61" s="1">
        <f t="shared" si="15"/>
        <v>1.0229745926821163</v>
      </c>
      <c r="F61" s="1">
        <f t="shared" si="16"/>
        <v>0.54251847087753902</v>
      </c>
      <c r="I61" s="66"/>
    </row>
    <row r="62" spans="1:9">
      <c r="A62" s="1">
        <v>120</v>
      </c>
      <c r="B62" s="1">
        <v>1.0599554901256245</v>
      </c>
      <c r="C62" s="1">
        <v>1.6516394566799653</v>
      </c>
      <c r="D62" s="1">
        <v>1.0934273154969818</v>
      </c>
      <c r="E62" s="1">
        <f t="shared" si="15"/>
        <v>1.2683407541008573</v>
      </c>
      <c r="F62" s="1">
        <f t="shared" si="16"/>
        <v>0.3323680374562859</v>
      </c>
      <c r="I62" s="66"/>
    </row>
    <row r="64" spans="1:9">
      <c r="E64" s="63" t="s">
        <v>15</v>
      </c>
      <c r="F64" s="63"/>
      <c r="G64" s="63"/>
    </row>
  </sheetData>
  <mergeCells count="16">
    <mergeCell ref="E64:G64"/>
    <mergeCell ref="P15:R15"/>
    <mergeCell ref="U15:W15"/>
    <mergeCell ref="L7:N7"/>
    <mergeCell ref="B46:D46"/>
    <mergeCell ref="B56:D56"/>
    <mergeCell ref="I1:I62"/>
    <mergeCell ref="A2:G2"/>
    <mergeCell ref="K1:Q1"/>
    <mergeCell ref="K2:Q2"/>
    <mergeCell ref="L6:Q6"/>
    <mergeCell ref="B6:D6"/>
    <mergeCell ref="A1:G1"/>
    <mergeCell ref="B16:D16"/>
    <mergeCell ref="B26:D26"/>
    <mergeCell ref="B36:D36"/>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5"/>
  <sheetViews>
    <sheetView workbookViewId="0">
      <selection activeCell="J8" sqref="J8"/>
    </sheetView>
  </sheetViews>
  <sheetFormatPr defaultRowHeight="15"/>
  <sheetData>
    <row r="1" spans="2:8">
      <c r="B1" s="62" t="s">
        <v>172</v>
      </c>
      <c r="C1" s="62"/>
      <c r="D1" s="62"/>
      <c r="E1" s="62"/>
      <c r="F1" s="62"/>
      <c r="G1" s="62"/>
      <c r="H1" s="62"/>
    </row>
    <row r="2" spans="2:8">
      <c r="B2" s="62" t="s">
        <v>9</v>
      </c>
      <c r="C2" s="62"/>
      <c r="D2" s="62"/>
      <c r="E2" s="62"/>
      <c r="F2" s="62"/>
      <c r="G2" s="62"/>
      <c r="H2" s="62"/>
    </row>
    <row r="5" spans="2:8">
      <c r="B5" t="s">
        <v>60</v>
      </c>
      <c r="C5">
        <v>0</v>
      </c>
      <c r="D5" t="s">
        <v>1</v>
      </c>
    </row>
    <row r="6" spans="2:8">
      <c r="C6" s="65" t="s">
        <v>8</v>
      </c>
      <c r="D6" s="65"/>
      <c r="E6" s="65"/>
    </row>
    <row r="7" spans="2:8">
      <c r="B7" s="1" t="s">
        <v>2</v>
      </c>
      <c r="C7" s="1" t="s">
        <v>5</v>
      </c>
      <c r="D7" s="1" t="s">
        <v>6</v>
      </c>
      <c r="E7" s="1" t="s">
        <v>7</v>
      </c>
      <c r="F7" s="1" t="s">
        <v>3</v>
      </c>
      <c r="G7" s="1" t="s">
        <v>4</v>
      </c>
    </row>
    <row r="8" spans="2:8">
      <c r="B8">
        <v>0</v>
      </c>
      <c r="C8">
        <v>0</v>
      </c>
      <c r="D8">
        <v>0</v>
      </c>
      <c r="E8">
        <v>0</v>
      </c>
      <c r="F8" s="1">
        <f>AVERAGE(C8:E8)</f>
        <v>0</v>
      </c>
      <c r="G8" s="1">
        <f>STDEV(C8:E8)</f>
        <v>0</v>
      </c>
    </row>
    <row r="9" spans="2:8">
      <c r="B9">
        <v>1</v>
      </c>
      <c r="C9">
        <v>8.3098320782493751</v>
      </c>
      <c r="D9">
        <v>2.4329985874174636</v>
      </c>
      <c r="E9">
        <v>2.959183387802188</v>
      </c>
      <c r="F9" s="1">
        <f t="shared" ref="F9:F12" si="0">AVERAGE(C9:E9)</f>
        <v>4.5673380178230092</v>
      </c>
      <c r="G9" s="1">
        <f t="shared" ref="G9:G12" si="1">STDEV(C9:E9)</f>
        <v>3.2517555189903113</v>
      </c>
    </row>
    <row r="10" spans="2:8">
      <c r="B10">
        <v>2</v>
      </c>
      <c r="C10">
        <v>8.2078939244945062</v>
      </c>
      <c r="D10">
        <v>5.6326562582954605</v>
      </c>
      <c r="E10">
        <v>4.1704985402721784</v>
      </c>
      <c r="F10" s="1">
        <f t="shared" si="0"/>
        <v>6.0036829076873817</v>
      </c>
      <c r="G10" s="1">
        <f t="shared" si="1"/>
        <v>2.044110063830757</v>
      </c>
    </row>
    <row r="11" spans="2:8">
      <c r="B11">
        <v>5</v>
      </c>
      <c r="C11">
        <v>18.231891628482689</v>
      </c>
      <c r="D11">
        <v>17.550243375338326</v>
      </c>
      <c r="E11">
        <v>18.174088079225591</v>
      </c>
      <c r="F11" s="1">
        <f t="shared" si="0"/>
        <v>17.985407694348869</v>
      </c>
      <c r="G11" s="1">
        <f t="shared" si="1"/>
        <v>0.37796997365083312</v>
      </c>
    </row>
    <row r="12" spans="2:8">
      <c r="B12">
        <v>10</v>
      </c>
      <c r="C12">
        <v>38.52583312797799</v>
      </c>
      <c r="D12">
        <v>37.215217073019609</v>
      </c>
      <c r="E12">
        <v>38.79076953706722</v>
      </c>
      <c r="F12" s="1">
        <f t="shared" si="0"/>
        <v>38.177273246021606</v>
      </c>
      <c r="G12" s="1">
        <f t="shared" si="1"/>
        <v>0.8436301827363164</v>
      </c>
    </row>
    <row r="15" spans="2:8">
      <c r="B15" t="s">
        <v>60</v>
      </c>
      <c r="C15">
        <v>40</v>
      </c>
      <c r="D15" t="s">
        <v>1</v>
      </c>
    </row>
    <row r="16" spans="2:8">
      <c r="C16" s="65" t="s">
        <v>8</v>
      </c>
      <c r="D16" s="65"/>
      <c r="E16" s="65"/>
    </row>
    <row r="17" spans="2:7">
      <c r="B17" s="1" t="s">
        <v>2</v>
      </c>
      <c r="C17" s="1" t="s">
        <v>5</v>
      </c>
      <c r="D17" s="1" t="s">
        <v>6</v>
      </c>
      <c r="E17" s="1" t="s">
        <v>7</v>
      </c>
      <c r="F17" s="1" t="s">
        <v>3</v>
      </c>
      <c r="G17" s="1" t="s">
        <v>4</v>
      </c>
    </row>
    <row r="18" spans="2:7">
      <c r="B18">
        <v>0</v>
      </c>
      <c r="C18">
        <v>0</v>
      </c>
      <c r="D18">
        <v>0</v>
      </c>
      <c r="E18">
        <v>0</v>
      </c>
      <c r="F18" s="1">
        <f>AVERAGE(C18:E18)</f>
        <v>0</v>
      </c>
      <c r="G18" s="1">
        <f>STDEV(C18:E18)</f>
        <v>0</v>
      </c>
    </row>
    <row r="19" spans="2:7">
      <c r="B19">
        <v>1</v>
      </c>
      <c r="C19">
        <v>1.6280572032419547</v>
      </c>
      <c r="D19">
        <v>0.25610335032160436</v>
      </c>
      <c r="E19">
        <v>1.3153929544695411</v>
      </c>
      <c r="F19" s="1">
        <f t="shared" ref="F19:F22" si="2">AVERAGE(C19:E19)</f>
        <v>1.0665178360110332</v>
      </c>
      <c r="G19" s="1">
        <f t="shared" ref="G19:G22" si="3">STDEV(C19:E19)</f>
        <v>0.71903995860908265</v>
      </c>
    </row>
    <row r="20" spans="2:7">
      <c r="B20">
        <v>2</v>
      </c>
      <c r="C20">
        <v>5.8016550761987098</v>
      </c>
      <c r="D20">
        <v>4.0582102240472633</v>
      </c>
      <c r="E20">
        <v>5.0022546918877824</v>
      </c>
      <c r="F20" s="1">
        <f t="shared" si="2"/>
        <v>4.9540399973779188</v>
      </c>
      <c r="G20" s="1">
        <f t="shared" si="3"/>
        <v>0.87272188049707644</v>
      </c>
    </row>
    <row r="21" spans="2:7">
      <c r="B21">
        <v>5</v>
      </c>
      <c r="C21">
        <v>13.091063261755764</v>
      </c>
      <c r="D21">
        <v>13.823794086545258</v>
      </c>
      <c r="E21">
        <v>11.309653032667971</v>
      </c>
      <c r="F21" s="1">
        <f t="shared" si="2"/>
        <v>12.741503460322997</v>
      </c>
      <c r="G21" s="1">
        <f t="shared" si="3"/>
        <v>1.2930082562694971</v>
      </c>
    </row>
    <row r="22" spans="2:7">
      <c r="B22">
        <v>10</v>
      </c>
      <c r="C22">
        <v>28.417680432044303</v>
      </c>
      <c r="D22">
        <v>28.110939752350706</v>
      </c>
      <c r="E22">
        <v>29.575546908120391</v>
      </c>
      <c r="F22" s="1">
        <f t="shared" si="2"/>
        <v>28.701389030838467</v>
      </c>
      <c r="G22" s="1">
        <f t="shared" si="3"/>
        <v>0.77242246015716798</v>
      </c>
    </row>
    <row r="25" spans="2:7">
      <c r="B25" t="s">
        <v>60</v>
      </c>
      <c r="C25">
        <v>80</v>
      </c>
      <c r="D25" t="s">
        <v>1</v>
      </c>
    </row>
    <row r="26" spans="2:7">
      <c r="C26" s="65" t="s">
        <v>8</v>
      </c>
      <c r="D26" s="65"/>
      <c r="E26" s="65"/>
    </row>
    <row r="27" spans="2:7">
      <c r="B27" s="1" t="s">
        <v>2</v>
      </c>
      <c r="C27" s="1" t="s">
        <v>5</v>
      </c>
      <c r="D27" s="1" t="s">
        <v>6</v>
      </c>
      <c r="E27" s="1" t="s">
        <v>7</v>
      </c>
      <c r="F27" s="1" t="s">
        <v>3</v>
      </c>
      <c r="G27" s="1" t="s">
        <v>4</v>
      </c>
    </row>
    <row r="28" spans="2:7">
      <c r="B28">
        <v>0</v>
      </c>
      <c r="C28">
        <v>0</v>
      </c>
      <c r="D28">
        <v>0</v>
      </c>
      <c r="E28">
        <v>0</v>
      </c>
      <c r="F28" s="1">
        <f>AVERAGE(C28:E28)</f>
        <v>0</v>
      </c>
      <c r="G28" s="1">
        <f>STDEV(C28:E28)</f>
        <v>0</v>
      </c>
    </row>
    <row r="29" spans="2:7">
      <c r="B29">
        <v>1</v>
      </c>
      <c r="C29">
        <v>2.5784807858459762</v>
      </c>
      <c r="D29">
        <v>2.6008666170722825</v>
      </c>
      <c r="E29">
        <v>1.7062554937556191</v>
      </c>
      <c r="F29" s="1">
        <f t="shared" ref="F29:F32" si="4">AVERAGE(C29:E29)</f>
        <v>2.2952009655579593</v>
      </c>
      <c r="G29" s="1">
        <f t="shared" ref="G29:G32" si="5">STDEV(C29:E29)</f>
        <v>0.51016454005279788</v>
      </c>
    </row>
    <row r="30" spans="2:7">
      <c r="B30">
        <v>2</v>
      </c>
      <c r="C30">
        <v>4.4400984444313982</v>
      </c>
      <c r="D30">
        <v>3.1832685691731757</v>
      </c>
      <c r="E30">
        <v>2.9927894350982678</v>
      </c>
      <c r="F30" s="1">
        <f t="shared" si="4"/>
        <v>3.5387188162342809</v>
      </c>
      <c r="G30" s="1">
        <f t="shared" si="5"/>
        <v>0.78640606605370256</v>
      </c>
    </row>
    <row r="31" spans="2:7">
      <c r="B31">
        <v>5</v>
      </c>
      <c r="C31">
        <v>9.8415006323943093</v>
      </c>
      <c r="D31">
        <v>14.523207120580153</v>
      </c>
      <c r="E31">
        <v>10.785613949615641</v>
      </c>
      <c r="F31" s="1">
        <f t="shared" si="4"/>
        <v>11.716773900863368</v>
      </c>
      <c r="G31" s="1">
        <f t="shared" si="5"/>
        <v>2.4758610727353205</v>
      </c>
    </row>
    <row r="32" spans="2:7">
      <c r="B32">
        <v>10</v>
      </c>
      <c r="C32">
        <v>21.794103699075162</v>
      </c>
      <c r="D32">
        <v>25.851584608196141</v>
      </c>
      <c r="E32">
        <v>22.143586285447213</v>
      </c>
      <c r="F32" s="1">
        <f t="shared" si="4"/>
        <v>23.26309153090617</v>
      </c>
      <c r="G32" s="1">
        <f t="shared" si="5"/>
        <v>2.2485010179957436</v>
      </c>
    </row>
    <row r="35" spans="2:7">
      <c r="B35" t="s">
        <v>60</v>
      </c>
      <c r="C35">
        <v>150</v>
      </c>
      <c r="D35" t="s">
        <v>1</v>
      </c>
    </row>
    <row r="36" spans="2:7">
      <c r="C36" s="65" t="s">
        <v>8</v>
      </c>
      <c r="D36" s="65"/>
      <c r="E36" s="65"/>
    </row>
    <row r="37" spans="2:7">
      <c r="B37" s="1" t="s">
        <v>2</v>
      </c>
      <c r="C37" s="1" t="s">
        <v>5</v>
      </c>
      <c r="D37" s="1" t="s">
        <v>6</v>
      </c>
      <c r="E37" s="1" t="s">
        <v>7</v>
      </c>
      <c r="F37" s="1" t="s">
        <v>3</v>
      </c>
      <c r="G37" s="1" t="s">
        <v>4</v>
      </c>
    </row>
    <row r="38" spans="2:7">
      <c r="B38">
        <v>0</v>
      </c>
      <c r="C38">
        <v>0</v>
      </c>
      <c r="D38">
        <v>0</v>
      </c>
      <c r="E38">
        <v>0</v>
      </c>
      <c r="F38" s="1">
        <f>AVERAGE(C38:E38)</f>
        <v>0</v>
      </c>
      <c r="G38" s="1">
        <f>STDEV(C38:E38)</f>
        <v>0</v>
      </c>
    </row>
    <row r="39" spans="2:7">
      <c r="B39">
        <v>1</v>
      </c>
      <c r="C39">
        <v>1.0475591180346546</v>
      </c>
      <c r="D39">
        <v>1.3712107320202112</v>
      </c>
      <c r="E39">
        <v>0.57921410690594932</v>
      </c>
      <c r="F39" s="1">
        <f t="shared" ref="F39:F42" si="6">AVERAGE(C39:E39)</f>
        <v>0.99932798565360503</v>
      </c>
      <c r="G39" s="1">
        <f t="shared" ref="G39:G42" si="7">STDEV(C39:E39)</f>
        <v>0.39819510939508534</v>
      </c>
    </row>
    <row r="40" spans="2:7">
      <c r="B40">
        <v>2</v>
      </c>
      <c r="C40">
        <v>2.3658679821670749</v>
      </c>
      <c r="D40">
        <v>2.6456414436331688</v>
      </c>
      <c r="E40">
        <v>3.777605129955016</v>
      </c>
      <c r="F40" s="1">
        <f t="shared" si="6"/>
        <v>2.9297048519184195</v>
      </c>
      <c r="G40" s="1">
        <f t="shared" si="7"/>
        <v>0.74750883510235999</v>
      </c>
    </row>
    <row r="41" spans="2:7">
      <c r="B41">
        <v>5</v>
      </c>
      <c r="C41">
        <v>6.1172793520974196</v>
      </c>
      <c r="D41">
        <v>7.7664115748811007</v>
      </c>
      <c r="E41">
        <v>6.3992627122647932</v>
      </c>
      <c r="F41" s="1">
        <f t="shared" si="6"/>
        <v>6.7609845464144378</v>
      </c>
      <c r="G41" s="1">
        <f t="shared" si="7"/>
        <v>0.8820664861739711</v>
      </c>
    </row>
    <row r="42" spans="2:7">
      <c r="B42">
        <v>10</v>
      </c>
      <c r="C42">
        <v>12.279481475603255</v>
      </c>
      <c r="D42">
        <v>15.89053192320082</v>
      </c>
      <c r="E42">
        <v>15.706466827571536</v>
      </c>
      <c r="F42" s="1">
        <f t="shared" si="6"/>
        <v>14.625493408791868</v>
      </c>
      <c r="G42" s="1">
        <f t="shared" si="7"/>
        <v>2.0337893162407203</v>
      </c>
    </row>
    <row r="45" spans="2:7">
      <c r="B45" t="s">
        <v>60</v>
      </c>
      <c r="C45">
        <v>300</v>
      </c>
      <c r="D45" t="s">
        <v>1</v>
      </c>
    </row>
    <row r="46" spans="2:7">
      <c r="C46" s="65" t="s">
        <v>8</v>
      </c>
      <c r="D46" s="65"/>
      <c r="E46" s="65"/>
    </row>
    <row r="47" spans="2:7">
      <c r="B47" s="1" t="s">
        <v>2</v>
      </c>
      <c r="C47" s="1" t="s">
        <v>5</v>
      </c>
      <c r="D47" s="1" t="s">
        <v>6</v>
      </c>
      <c r="E47" s="1" t="s">
        <v>7</v>
      </c>
      <c r="F47" s="1" t="s">
        <v>3</v>
      </c>
      <c r="G47" s="1" t="s">
        <v>4</v>
      </c>
    </row>
    <row r="48" spans="2:7">
      <c r="B48">
        <v>0</v>
      </c>
      <c r="C48">
        <v>0</v>
      </c>
      <c r="D48">
        <v>0</v>
      </c>
      <c r="E48">
        <v>0</v>
      </c>
      <c r="F48" s="1">
        <f>AVERAGE(C48:E48)</f>
        <v>0</v>
      </c>
      <c r="G48" s="1">
        <f>STDEV(C48:E48)</f>
        <v>0</v>
      </c>
    </row>
    <row r="49" spans="2:7">
      <c r="B49">
        <v>1</v>
      </c>
      <c r="C49">
        <v>0.7464269921918758</v>
      </c>
      <c r="D49">
        <v>0.18928040282825176</v>
      </c>
      <c r="E49">
        <v>0.64609217100929983</v>
      </c>
      <c r="F49" s="1">
        <f t="shared" ref="F49:F52" si="8">AVERAGE(C49:E49)</f>
        <v>0.52726652200980917</v>
      </c>
      <c r="G49" s="1">
        <f t="shared" ref="G49:G52" si="9">STDEV(C49:E49)</f>
        <v>0.29697261095089611</v>
      </c>
    </row>
    <row r="50" spans="2:7">
      <c r="B50">
        <v>2</v>
      </c>
      <c r="C50">
        <v>2.9479818997858223</v>
      </c>
      <c r="D50">
        <v>0.83563135945892297</v>
      </c>
      <c r="E50">
        <v>0.7241285269238128</v>
      </c>
      <c r="F50" s="1">
        <f t="shared" si="8"/>
        <v>1.5025805953895193</v>
      </c>
      <c r="G50" s="1">
        <f t="shared" si="9"/>
        <v>1.2529951789527118</v>
      </c>
    </row>
    <row r="51" spans="2:7">
      <c r="B51">
        <v>5</v>
      </c>
      <c r="C51">
        <v>1.7844666798495918</v>
      </c>
      <c r="D51">
        <v>2.6904204893359696</v>
      </c>
      <c r="E51">
        <v>3.2729322063435076</v>
      </c>
      <c r="F51" s="1">
        <f t="shared" si="8"/>
        <v>2.5826064585096895</v>
      </c>
      <c r="G51" s="1">
        <f t="shared" si="9"/>
        <v>0.750066866900852</v>
      </c>
    </row>
    <row r="52" spans="2:7">
      <c r="B52">
        <v>10</v>
      </c>
      <c r="C52">
        <v>5.3060944875250593</v>
      </c>
      <c r="D52">
        <v>4.5187604650744779</v>
      </c>
      <c r="E52">
        <v>6.0383537652107666</v>
      </c>
      <c r="F52" s="1">
        <f t="shared" si="8"/>
        <v>5.2877362392701013</v>
      </c>
      <c r="G52" s="1">
        <f t="shared" si="9"/>
        <v>0.75996297173876382</v>
      </c>
    </row>
    <row r="55" spans="2:7">
      <c r="E55" s="63" t="s">
        <v>15</v>
      </c>
      <c r="F55" s="63"/>
      <c r="G55" s="63"/>
    </row>
  </sheetData>
  <mergeCells count="8">
    <mergeCell ref="C46:E46"/>
    <mergeCell ref="E55:G55"/>
    <mergeCell ref="B1:H1"/>
    <mergeCell ref="B2:H2"/>
    <mergeCell ref="C6:E6"/>
    <mergeCell ref="C16:E16"/>
    <mergeCell ref="C26:E26"/>
    <mergeCell ref="C36:E3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4"/>
  <sheetViews>
    <sheetView workbookViewId="0">
      <selection activeCell="P31" sqref="P31"/>
    </sheetView>
  </sheetViews>
  <sheetFormatPr defaultRowHeight="15"/>
  <sheetData>
    <row r="1" spans="2:8">
      <c r="B1" s="62" t="s">
        <v>173</v>
      </c>
      <c r="C1" s="62"/>
      <c r="D1" s="62"/>
      <c r="E1" s="62"/>
      <c r="F1" s="62"/>
      <c r="G1" s="62"/>
      <c r="H1" s="62"/>
    </row>
    <row r="2" spans="2:8">
      <c r="B2" s="62" t="s">
        <v>9</v>
      </c>
      <c r="C2" s="62"/>
      <c r="D2" s="62"/>
      <c r="E2" s="62"/>
      <c r="F2" s="62"/>
      <c r="G2" s="62"/>
      <c r="H2" s="62"/>
    </row>
    <row r="5" spans="2:8">
      <c r="B5" t="s">
        <v>97</v>
      </c>
      <c r="C5" t="s">
        <v>174</v>
      </c>
    </row>
    <row r="6" spans="2:8">
      <c r="C6" s="65" t="s">
        <v>8</v>
      </c>
      <c r="D6" s="65"/>
      <c r="E6" s="65"/>
    </row>
    <row r="7" spans="2:8">
      <c r="B7" s="1" t="s">
        <v>2</v>
      </c>
      <c r="C7" s="1" t="s">
        <v>5</v>
      </c>
      <c r="D7" s="1" t="s">
        <v>6</v>
      </c>
      <c r="E7" s="1" t="s">
        <v>7</v>
      </c>
      <c r="F7" s="1" t="s">
        <v>3</v>
      </c>
      <c r="G7" s="1" t="s">
        <v>4</v>
      </c>
    </row>
    <row r="8" spans="2:8">
      <c r="B8">
        <v>0</v>
      </c>
      <c r="C8">
        <v>0</v>
      </c>
      <c r="D8">
        <v>0</v>
      </c>
      <c r="E8">
        <v>0</v>
      </c>
      <c r="F8" s="1">
        <f>AVERAGE(C8:E8)</f>
        <v>0</v>
      </c>
      <c r="G8" s="1">
        <f>STDEV(C8:E8)</f>
        <v>0</v>
      </c>
    </row>
    <row r="9" spans="2:8">
      <c r="B9">
        <v>10</v>
      </c>
      <c r="C9">
        <v>3.4410970762116735</v>
      </c>
      <c r="D9">
        <v>2.1533503168372348</v>
      </c>
      <c r="E9">
        <v>1.0587158383157516</v>
      </c>
      <c r="F9" s="1">
        <f t="shared" ref="F9:F12" si="0">AVERAGE(C9:E9)</f>
        <v>2.2177210771215532</v>
      </c>
      <c r="G9" s="1">
        <f t="shared" ref="G9:G12" si="1">STDEV(C9:E9)</f>
        <v>1.1924943550198943</v>
      </c>
    </row>
    <row r="10" spans="2:8">
      <c r="B10">
        <v>30</v>
      </c>
      <c r="C10">
        <v>7.6306524298237903</v>
      </c>
      <c r="D10">
        <v>4.4063901203767815</v>
      </c>
      <c r="E10">
        <v>4.698608084228387</v>
      </c>
      <c r="F10" s="1">
        <f t="shared" si="0"/>
        <v>5.578550211476319</v>
      </c>
      <c r="G10" s="1">
        <f t="shared" si="1"/>
        <v>1.7831686601410883</v>
      </c>
    </row>
    <row r="11" spans="2:8">
      <c r="B11">
        <v>60</v>
      </c>
      <c r="C11">
        <v>12.896617250584361</v>
      </c>
      <c r="D11">
        <v>11.013387257595214</v>
      </c>
      <c r="E11">
        <v>8.038045020230534</v>
      </c>
      <c r="F11" s="1">
        <f t="shared" si="0"/>
        <v>10.649349842803369</v>
      </c>
      <c r="G11" s="1">
        <f t="shared" si="1"/>
        <v>2.4496578248640319</v>
      </c>
    </row>
    <row r="12" spans="2:8">
      <c r="B12">
        <v>120</v>
      </c>
      <c r="C12">
        <v>22.866633413477029</v>
      </c>
      <c r="D12">
        <v>19.748773072921388</v>
      </c>
      <c r="E12">
        <v>16.904130957470429</v>
      </c>
      <c r="F12" s="1">
        <f t="shared" si="0"/>
        <v>19.839845814622947</v>
      </c>
      <c r="G12" s="1">
        <f t="shared" si="1"/>
        <v>2.982294346251233</v>
      </c>
    </row>
    <row r="15" spans="2:8">
      <c r="B15" t="s">
        <v>97</v>
      </c>
      <c r="C15" t="s">
        <v>175</v>
      </c>
    </row>
    <row r="16" spans="2:8">
      <c r="C16" s="65" t="s">
        <v>8</v>
      </c>
      <c r="D16" s="65"/>
      <c r="E16" s="65"/>
    </row>
    <row r="17" spans="2:7">
      <c r="B17" s="1" t="s">
        <v>2</v>
      </c>
      <c r="C17" s="1" t="s">
        <v>5</v>
      </c>
      <c r="D17" s="1" t="s">
        <v>6</v>
      </c>
      <c r="E17" s="1" t="s">
        <v>7</v>
      </c>
      <c r="F17" s="1" t="s">
        <v>3</v>
      </c>
      <c r="G17" s="1" t="s">
        <v>4</v>
      </c>
    </row>
    <row r="18" spans="2:7">
      <c r="B18">
        <v>0</v>
      </c>
      <c r="C18">
        <v>0</v>
      </c>
      <c r="D18">
        <v>0</v>
      </c>
      <c r="E18">
        <v>0</v>
      </c>
      <c r="F18" s="1">
        <f>AVERAGE(C18:E18)</f>
        <v>0</v>
      </c>
      <c r="G18" s="1">
        <f>STDEV(C18:E18)</f>
        <v>0</v>
      </c>
    </row>
    <row r="19" spans="2:7">
      <c r="B19">
        <v>10</v>
      </c>
      <c r="C19">
        <v>2.4777575957358855</v>
      </c>
      <c r="D19">
        <v>1.0475591180346546</v>
      </c>
      <c r="E19">
        <v>1.0475591180346546</v>
      </c>
      <c r="F19" s="1">
        <f t="shared" ref="F19:F22" si="2">AVERAGE(C19:E19)</f>
        <v>1.5242919439350651</v>
      </c>
      <c r="G19" s="1">
        <f t="shared" ref="G19:G22" si="3">STDEV(C19:E19)</f>
        <v>0.82572547609539826</v>
      </c>
    </row>
    <row r="20" spans="2:7">
      <c r="B20">
        <v>30</v>
      </c>
      <c r="C20">
        <v>4.1368092679916497</v>
      </c>
      <c r="D20">
        <v>3.9571733526812074</v>
      </c>
      <c r="E20">
        <v>3.9571733526812074</v>
      </c>
      <c r="F20" s="1">
        <f t="shared" si="2"/>
        <v>4.0170519911180218</v>
      </c>
      <c r="G20" s="1">
        <f t="shared" si="3"/>
        <v>0.10371284406060868</v>
      </c>
    </row>
    <row r="21" spans="2:7">
      <c r="B21">
        <v>60</v>
      </c>
      <c r="C21">
        <v>7.1557975195400774</v>
      </c>
      <c r="D21">
        <v>6.7152812885333795</v>
      </c>
      <c r="E21">
        <v>6.7152812885333795</v>
      </c>
      <c r="F21" s="1">
        <f t="shared" si="2"/>
        <v>6.8621200322022782</v>
      </c>
      <c r="G21" s="1">
        <f t="shared" si="3"/>
        <v>0.25433216455411639</v>
      </c>
    </row>
    <row r="22" spans="2:7">
      <c r="B22">
        <v>120</v>
      </c>
      <c r="C22">
        <v>15.327051596754064</v>
      </c>
      <c r="D22">
        <v>12.359436278889085</v>
      </c>
      <c r="E22">
        <v>12.359436278889085</v>
      </c>
      <c r="F22" s="1">
        <f t="shared" si="2"/>
        <v>13.348641384844077</v>
      </c>
      <c r="G22" s="1">
        <f t="shared" si="3"/>
        <v>1.7133535026206144</v>
      </c>
    </row>
    <row r="25" spans="2:7">
      <c r="B25" t="s">
        <v>97</v>
      </c>
      <c r="C25" t="s">
        <v>176</v>
      </c>
    </row>
    <row r="26" spans="2:7">
      <c r="C26" s="65" t="s">
        <v>8</v>
      </c>
      <c r="D26" s="65"/>
      <c r="E26" s="65"/>
    </row>
    <row r="27" spans="2:7">
      <c r="B27" s="1" t="s">
        <v>2</v>
      </c>
      <c r="C27" s="1" t="s">
        <v>5</v>
      </c>
      <c r="D27" s="1"/>
      <c r="E27" s="1"/>
      <c r="F27" s="1"/>
      <c r="G27" s="1"/>
    </row>
    <row r="28" spans="2:7">
      <c r="B28">
        <v>0</v>
      </c>
      <c r="C28">
        <v>0</v>
      </c>
      <c r="F28" s="1"/>
      <c r="G28" s="1"/>
    </row>
    <row r="29" spans="2:7">
      <c r="B29">
        <v>10</v>
      </c>
      <c r="C29">
        <v>12.427979461715667</v>
      </c>
      <c r="F29" s="1"/>
      <c r="G29" s="1"/>
    </row>
    <row r="30" spans="2:7">
      <c r="B30">
        <v>30</v>
      </c>
      <c r="C30">
        <v>40.782175133154823</v>
      </c>
      <c r="F30" s="1"/>
      <c r="G30" s="1"/>
    </row>
    <row r="31" spans="2:7">
      <c r="B31">
        <v>60</v>
      </c>
      <c r="C31">
        <v>75.860556258581539</v>
      </c>
      <c r="F31" s="1"/>
      <c r="G31" s="1"/>
    </row>
    <row r="32" spans="2:7">
      <c r="B32">
        <v>120</v>
      </c>
      <c r="C32">
        <v>147.98411163072956</v>
      </c>
      <c r="F32" s="1"/>
      <c r="G32" s="1"/>
    </row>
    <row r="34" spans="5:7">
      <c r="E34" s="63" t="s">
        <v>15</v>
      </c>
      <c r="F34" s="63"/>
      <c r="G34" s="63"/>
    </row>
  </sheetData>
  <mergeCells count="6">
    <mergeCell ref="E34:G34"/>
    <mergeCell ref="B1:H1"/>
    <mergeCell ref="B2:H2"/>
    <mergeCell ref="C6:E6"/>
    <mergeCell ref="C16:E16"/>
    <mergeCell ref="C26:E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62"/>
  <sheetViews>
    <sheetView topLeftCell="W19" workbookViewId="0">
      <selection activeCell="AJ13" sqref="AJ13"/>
    </sheetView>
  </sheetViews>
  <sheetFormatPr defaultRowHeight="15"/>
  <cols>
    <col min="9" max="9" width="1.28515625" customWidth="1"/>
    <col min="25" max="25" width="1" customWidth="1"/>
    <col min="34" max="34" width="9.140625" customWidth="1"/>
    <col min="35" max="35" width="1.28515625" customWidth="1"/>
  </cols>
  <sheetData>
    <row r="1" spans="1:49">
      <c r="A1" s="62" t="s">
        <v>32</v>
      </c>
      <c r="B1" s="62"/>
      <c r="C1" s="62"/>
      <c r="D1" s="62"/>
      <c r="E1" s="62"/>
      <c r="F1" s="62"/>
      <c r="G1" s="62"/>
      <c r="H1" s="2"/>
      <c r="I1" s="66"/>
      <c r="K1" s="62" t="s">
        <v>42</v>
      </c>
      <c r="L1" s="62"/>
      <c r="M1" s="62"/>
      <c r="N1" s="62"/>
      <c r="O1" s="62"/>
      <c r="P1" s="62"/>
      <c r="Q1" s="62"/>
      <c r="Y1" s="66"/>
      <c r="AA1" s="62" t="s">
        <v>290</v>
      </c>
      <c r="AB1" s="62"/>
      <c r="AC1" s="62"/>
      <c r="AD1" s="62"/>
      <c r="AE1" s="62"/>
      <c r="AF1" s="62"/>
      <c r="AG1" s="62"/>
      <c r="AI1" s="66"/>
      <c r="AK1" s="62" t="s">
        <v>291</v>
      </c>
      <c r="AL1" s="62"/>
      <c r="AM1" s="62"/>
      <c r="AN1" s="62"/>
      <c r="AO1" s="62"/>
      <c r="AP1" s="62"/>
      <c r="AQ1" s="62"/>
    </row>
    <row r="2" spans="1:49">
      <c r="A2" s="62" t="s">
        <v>9</v>
      </c>
      <c r="B2" s="62"/>
      <c r="C2" s="62"/>
      <c r="D2" s="62"/>
      <c r="E2" s="62"/>
      <c r="F2" s="62"/>
      <c r="G2" s="62"/>
      <c r="H2" s="2"/>
      <c r="I2" s="66"/>
      <c r="K2" s="62" t="s">
        <v>19</v>
      </c>
      <c r="L2" s="62"/>
      <c r="M2" s="62"/>
      <c r="N2" s="62"/>
      <c r="O2" s="62"/>
      <c r="P2" s="62"/>
      <c r="Q2" s="62"/>
      <c r="Y2" s="66"/>
      <c r="AA2" s="62" t="s">
        <v>9</v>
      </c>
      <c r="AB2" s="62"/>
      <c r="AC2" s="62"/>
      <c r="AD2" s="62"/>
      <c r="AE2" s="62"/>
      <c r="AF2" s="62"/>
      <c r="AG2" s="62"/>
      <c r="AI2" s="66"/>
      <c r="AK2" s="62" t="s">
        <v>27</v>
      </c>
      <c r="AL2" s="62"/>
      <c r="AM2" s="62"/>
      <c r="AN2" s="62"/>
      <c r="AO2" s="62"/>
      <c r="AP2" s="62"/>
      <c r="AQ2" s="62"/>
    </row>
    <row r="3" spans="1:49">
      <c r="I3" s="66"/>
      <c r="Y3" s="66"/>
      <c r="AI3" s="66"/>
    </row>
    <row r="4" spans="1:49">
      <c r="I4" s="66"/>
      <c r="Y4" s="66"/>
      <c r="AI4" s="66"/>
    </row>
    <row r="5" spans="1:49">
      <c r="A5" t="s">
        <v>20</v>
      </c>
      <c r="B5">
        <v>0</v>
      </c>
      <c r="C5" t="s">
        <v>1</v>
      </c>
      <c r="I5" s="66"/>
      <c r="K5" t="s">
        <v>24</v>
      </c>
      <c r="L5">
        <v>50</v>
      </c>
      <c r="M5" t="s">
        <v>25</v>
      </c>
      <c r="Y5" s="66"/>
      <c r="AA5" t="s">
        <v>23</v>
      </c>
      <c r="AB5">
        <v>0</v>
      </c>
      <c r="AC5" t="s">
        <v>1</v>
      </c>
      <c r="AI5" s="66"/>
      <c r="AK5" t="s">
        <v>28</v>
      </c>
      <c r="AL5">
        <v>0.2</v>
      </c>
      <c r="AM5" t="s">
        <v>29</v>
      </c>
    </row>
    <row r="6" spans="1:49">
      <c r="B6" s="65" t="s">
        <v>8</v>
      </c>
      <c r="C6" s="65"/>
      <c r="D6" s="65"/>
      <c r="I6" s="66"/>
      <c r="L6" s="65" t="s">
        <v>21</v>
      </c>
      <c r="M6" s="65"/>
      <c r="N6" s="65"/>
      <c r="O6" s="65"/>
      <c r="P6" s="65"/>
      <c r="Q6" s="65"/>
      <c r="U6" t="s">
        <v>14</v>
      </c>
      <c r="Y6" s="66"/>
      <c r="AB6" s="65" t="s">
        <v>8</v>
      </c>
      <c r="AC6" s="65"/>
      <c r="AD6" s="65"/>
      <c r="AI6" s="66"/>
      <c r="AL6" s="65" t="s">
        <v>31</v>
      </c>
      <c r="AM6" s="65"/>
      <c r="AN6" s="65"/>
      <c r="AO6" s="65"/>
      <c r="AP6" s="65"/>
      <c r="AQ6" s="65"/>
      <c r="AU6" t="s">
        <v>14</v>
      </c>
    </row>
    <row r="7" spans="1:49">
      <c r="A7" s="1" t="s">
        <v>2</v>
      </c>
      <c r="B7" s="1" t="s">
        <v>5</v>
      </c>
      <c r="C7" s="1" t="s">
        <v>6</v>
      </c>
      <c r="D7" s="1"/>
      <c r="E7" s="1" t="s">
        <v>3</v>
      </c>
      <c r="F7" s="1"/>
      <c r="I7" s="66"/>
      <c r="K7" t="s">
        <v>22</v>
      </c>
      <c r="L7" s="64" t="s">
        <v>16</v>
      </c>
      <c r="M7" s="64"/>
      <c r="N7" s="64"/>
      <c r="O7" s="1" t="s">
        <v>3</v>
      </c>
      <c r="P7" s="1"/>
      <c r="Q7" s="4"/>
      <c r="T7" t="s">
        <v>22</v>
      </c>
      <c r="U7" t="s">
        <v>3</v>
      </c>
      <c r="Y7" s="66"/>
      <c r="AA7" s="1" t="s">
        <v>2</v>
      </c>
      <c r="AB7" s="1" t="s">
        <v>5</v>
      </c>
      <c r="AC7" s="1" t="s">
        <v>6</v>
      </c>
      <c r="AD7" s="1"/>
      <c r="AE7" s="1" t="s">
        <v>3</v>
      </c>
      <c r="AF7" s="1"/>
      <c r="AI7" s="66"/>
      <c r="AK7" t="s">
        <v>30</v>
      </c>
      <c r="AL7" s="64" t="s">
        <v>16</v>
      </c>
      <c r="AM7" s="64"/>
      <c r="AN7" s="64"/>
      <c r="AO7" s="1" t="s">
        <v>3</v>
      </c>
      <c r="AP7" s="1"/>
      <c r="AQ7" s="4"/>
      <c r="AT7" t="s">
        <v>30</v>
      </c>
      <c r="AU7" t="s">
        <v>3</v>
      </c>
    </row>
    <row r="8" spans="1:49">
      <c r="A8">
        <v>0</v>
      </c>
      <c r="B8">
        <v>0</v>
      </c>
      <c r="C8">
        <v>0</v>
      </c>
      <c r="D8" s="1"/>
      <c r="E8" s="1">
        <f>AVERAGE(B8:C8)</f>
        <v>0</v>
      </c>
      <c r="F8" s="1"/>
      <c r="I8" s="66"/>
      <c r="K8" s="1">
        <v>0</v>
      </c>
      <c r="L8">
        <v>5.4122000000000003</v>
      </c>
      <c r="M8">
        <v>5.1421999999999999</v>
      </c>
      <c r="O8">
        <f>AVERAGE(L8:M8)</f>
        <v>5.2772000000000006</v>
      </c>
      <c r="T8" s="1">
        <v>0</v>
      </c>
      <c r="U8">
        <f>O8/$O$8</f>
        <v>1</v>
      </c>
      <c r="Y8" s="66"/>
      <c r="AA8">
        <v>0</v>
      </c>
      <c r="AB8">
        <v>0</v>
      </c>
      <c r="AC8">
        <v>0</v>
      </c>
      <c r="AD8" s="1"/>
      <c r="AE8" s="1">
        <f>AVERAGE(AB8:AC8)</f>
        <v>0</v>
      </c>
      <c r="AF8" s="1"/>
      <c r="AI8" s="66"/>
      <c r="AK8" s="1">
        <v>0</v>
      </c>
      <c r="AL8">
        <v>6.5102000000000002</v>
      </c>
      <c r="AM8">
        <v>6.1765999999999996</v>
      </c>
      <c r="AO8">
        <f>AVERAGE(AL8:AM8)</f>
        <v>6.3433999999999999</v>
      </c>
      <c r="AT8" s="1">
        <v>0</v>
      </c>
      <c r="AU8">
        <f>AO8/$AO$8</f>
        <v>1</v>
      </c>
    </row>
    <row r="9" spans="1:49">
      <c r="A9">
        <v>1</v>
      </c>
      <c r="B9">
        <v>3.8584024548557272</v>
      </c>
      <c r="C9">
        <v>4.9055166630004274</v>
      </c>
      <c r="D9" s="1"/>
      <c r="E9" s="1">
        <f t="shared" ref="E9:E12" si="0">AVERAGE(B9:C9)</f>
        <v>4.3819595589280773</v>
      </c>
      <c r="F9" s="1"/>
      <c r="I9" s="66"/>
      <c r="K9" s="1">
        <v>100</v>
      </c>
      <c r="L9">
        <v>3.8256000000000001</v>
      </c>
      <c r="M9">
        <v>3.5790000000000002</v>
      </c>
      <c r="O9">
        <f t="shared" ref="O9:O12" si="1">AVERAGE(L9:M9)</f>
        <v>3.7023000000000001</v>
      </c>
      <c r="T9" s="1">
        <v>100</v>
      </c>
      <c r="U9">
        <f t="shared" ref="U9:U12" si="2">O9/$O$8</f>
        <v>0.70156522398241483</v>
      </c>
      <c r="Y9" s="66"/>
      <c r="AA9">
        <v>1</v>
      </c>
      <c r="AB9">
        <v>7.370554643728191</v>
      </c>
      <c r="AC9">
        <v>6.4872755145322056</v>
      </c>
      <c r="AD9" s="1"/>
      <c r="AE9" s="1">
        <f t="shared" ref="AE9:AE12" si="3">AVERAGE(AB9:AC9)</f>
        <v>6.9289150791301983</v>
      </c>
      <c r="AF9" s="1"/>
      <c r="AI9" s="66"/>
      <c r="AK9" s="1">
        <v>50</v>
      </c>
      <c r="AL9">
        <v>5.4813999999999998</v>
      </c>
      <c r="AM9">
        <v>5.1199000000000003</v>
      </c>
      <c r="AO9">
        <f t="shared" ref="AO9:AO12" si="4">AVERAGE(AL9:AM9)</f>
        <v>5.3006500000000001</v>
      </c>
      <c r="AT9" s="1">
        <v>50</v>
      </c>
      <c r="AU9">
        <f t="shared" ref="AU9:AU12" si="5">AO9/$AO$8</f>
        <v>0.8356165463316203</v>
      </c>
    </row>
    <row r="10" spans="1:49">
      <c r="A10">
        <v>2</v>
      </c>
      <c r="B10">
        <v>10.33266419631879</v>
      </c>
      <c r="C10">
        <v>10.721856651084614</v>
      </c>
      <c r="D10" s="1"/>
      <c r="E10" s="1">
        <f t="shared" si="0"/>
        <v>10.527260423701701</v>
      </c>
      <c r="F10" s="1"/>
      <c r="I10" s="66"/>
      <c r="K10" s="1">
        <v>400</v>
      </c>
      <c r="L10">
        <v>2.427</v>
      </c>
      <c r="M10">
        <v>2.0916000000000001</v>
      </c>
      <c r="O10">
        <f t="shared" si="1"/>
        <v>2.2593000000000001</v>
      </c>
      <c r="T10" s="1">
        <v>400</v>
      </c>
      <c r="U10">
        <f t="shared" si="2"/>
        <v>0.4281247631319639</v>
      </c>
      <c r="Y10" s="66"/>
      <c r="AA10">
        <v>2</v>
      </c>
      <c r="AB10">
        <v>11.651723708280061</v>
      </c>
      <c r="AC10">
        <v>12.997261934997709</v>
      </c>
      <c r="AD10" s="1"/>
      <c r="AE10" s="1">
        <f t="shared" si="3"/>
        <v>12.324492821638884</v>
      </c>
      <c r="AF10" s="1"/>
      <c r="AI10" s="66"/>
      <c r="AK10" s="1">
        <v>100</v>
      </c>
      <c r="AL10">
        <v>4.7941000000000003</v>
      </c>
      <c r="AM10">
        <v>4.6913</v>
      </c>
      <c r="AO10">
        <f t="shared" si="4"/>
        <v>4.7427000000000001</v>
      </c>
      <c r="AT10" s="1">
        <v>100</v>
      </c>
      <c r="AU10">
        <f t="shared" si="5"/>
        <v>0.74765898414099696</v>
      </c>
    </row>
    <row r="11" spans="1:49">
      <c r="A11">
        <v>5</v>
      </c>
      <c r="B11">
        <v>27.912837974058029</v>
      </c>
      <c r="C11">
        <v>24.2737643957595</v>
      </c>
      <c r="D11" s="1"/>
      <c r="E11" s="1">
        <f t="shared" si="0"/>
        <v>26.093301184908764</v>
      </c>
      <c r="F11" s="1"/>
      <c r="I11" s="66"/>
      <c r="K11" s="1">
        <v>750</v>
      </c>
      <c r="L11">
        <v>1.6198999999999999</v>
      </c>
      <c r="M11">
        <v>1.3864000000000001</v>
      </c>
      <c r="N11" s="1"/>
      <c r="O11">
        <f t="shared" si="1"/>
        <v>1.50315</v>
      </c>
      <c r="T11" s="1">
        <v>750</v>
      </c>
      <c r="U11">
        <f t="shared" si="2"/>
        <v>0.28483855074660802</v>
      </c>
      <c r="Y11" s="66"/>
      <c r="AA11">
        <v>5</v>
      </c>
      <c r="AB11">
        <v>32.172705249411976</v>
      </c>
      <c r="AC11">
        <v>32.253562274934147</v>
      </c>
      <c r="AD11" s="1"/>
      <c r="AE11" s="1">
        <f t="shared" si="3"/>
        <v>32.213133762173058</v>
      </c>
      <c r="AF11" s="1"/>
      <c r="AI11" s="66"/>
      <c r="AK11" s="1">
        <v>200</v>
      </c>
      <c r="AL11">
        <v>3.2831999999999999</v>
      </c>
      <c r="AM11">
        <v>4.1101000000000001</v>
      </c>
      <c r="AN11" s="1"/>
      <c r="AO11">
        <f t="shared" si="4"/>
        <v>3.69665</v>
      </c>
      <c r="AT11" s="1">
        <v>200</v>
      </c>
      <c r="AU11">
        <f t="shared" si="5"/>
        <v>0.5827553047261721</v>
      </c>
    </row>
    <row r="12" spans="1:49">
      <c r="A12">
        <v>10</v>
      </c>
      <c r="B12">
        <v>53.181777091919415</v>
      </c>
      <c r="C12">
        <v>51.749584757482772</v>
      </c>
      <c r="D12" s="1"/>
      <c r="E12" s="1">
        <f t="shared" si="0"/>
        <v>52.46568092470109</v>
      </c>
      <c r="F12" s="1"/>
      <c r="I12" s="66"/>
      <c r="K12" s="1">
        <v>1500</v>
      </c>
      <c r="L12">
        <v>0.94889999999999997</v>
      </c>
      <c r="M12">
        <v>0.89890000000000003</v>
      </c>
      <c r="O12">
        <f t="shared" si="1"/>
        <v>0.92389999999999994</v>
      </c>
      <c r="T12" s="1">
        <v>1500</v>
      </c>
      <c r="U12">
        <f t="shared" si="2"/>
        <v>0.17507390282725685</v>
      </c>
      <c r="Y12" s="66"/>
      <c r="AA12">
        <v>10</v>
      </c>
      <c r="AB12">
        <v>62.789863094497463</v>
      </c>
      <c r="AC12">
        <v>60.107934296002178</v>
      </c>
      <c r="AD12" s="1"/>
      <c r="AE12" s="1">
        <f t="shared" si="3"/>
        <v>61.448898695249824</v>
      </c>
      <c r="AF12" s="1"/>
      <c r="AI12" s="66"/>
      <c r="AK12" s="1">
        <v>400</v>
      </c>
      <c r="AL12">
        <v>2.4394999999999998</v>
      </c>
      <c r="AM12">
        <v>2.637</v>
      </c>
      <c r="AO12">
        <f t="shared" si="4"/>
        <v>2.5382499999999997</v>
      </c>
      <c r="AT12" s="1">
        <v>400</v>
      </c>
      <c r="AU12">
        <f t="shared" si="5"/>
        <v>0.40014030330737455</v>
      </c>
    </row>
    <row r="13" spans="1:49">
      <c r="I13" s="66"/>
      <c r="K13" s="1"/>
      <c r="T13" s="1"/>
      <c r="Y13" s="66"/>
      <c r="AI13" s="66"/>
      <c r="AK13" s="1"/>
      <c r="AT13" s="1"/>
    </row>
    <row r="14" spans="1:49">
      <c r="I14" s="66"/>
      <c r="T14" t="s">
        <v>26</v>
      </c>
      <c r="U14" s="6">
        <v>283.93802087023118</v>
      </c>
      <c r="V14" s="7">
        <v>16.067305833359001</v>
      </c>
      <c r="W14" t="s">
        <v>1</v>
      </c>
      <c r="Y14" s="66"/>
      <c r="AI14" s="66"/>
      <c r="AT14" t="s">
        <v>26</v>
      </c>
      <c r="AU14" s="6">
        <v>275.95782723383087</v>
      </c>
      <c r="AV14" s="8">
        <v>6.4846829081473807</v>
      </c>
      <c r="AW14" t="s">
        <v>1</v>
      </c>
    </row>
    <row r="15" spans="1:49">
      <c r="A15" t="s">
        <v>20</v>
      </c>
      <c r="B15">
        <v>100</v>
      </c>
      <c r="C15" t="s">
        <v>1</v>
      </c>
      <c r="I15" s="66"/>
      <c r="K15" t="s">
        <v>24</v>
      </c>
      <c r="L15">
        <v>10</v>
      </c>
      <c r="M15" t="s">
        <v>25</v>
      </c>
      <c r="W15" s="5"/>
      <c r="Y15" s="66"/>
      <c r="AA15" t="s">
        <v>23</v>
      </c>
      <c r="AB15">
        <v>50</v>
      </c>
      <c r="AC15" t="s">
        <v>1</v>
      </c>
      <c r="AI15" s="66"/>
    </row>
    <row r="16" spans="1:49">
      <c r="B16" s="65" t="s">
        <v>8</v>
      </c>
      <c r="C16" s="65"/>
      <c r="D16" s="65"/>
      <c r="I16" s="66"/>
      <c r="L16" s="65" t="s">
        <v>21</v>
      </c>
      <c r="M16" s="65"/>
      <c r="N16" s="65"/>
      <c r="O16" s="65"/>
      <c r="P16" s="65"/>
      <c r="Q16" s="65"/>
      <c r="U16" t="s">
        <v>14</v>
      </c>
      <c r="Y16" s="66"/>
      <c r="AB16" s="65" t="s">
        <v>8</v>
      </c>
      <c r="AC16" s="65"/>
      <c r="AD16" s="65"/>
      <c r="AI16" s="66"/>
      <c r="AK16" t="s">
        <v>28</v>
      </c>
      <c r="AL16">
        <v>0.5</v>
      </c>
      <c r="AM16" t="s">
        <v>29</v>
      </c>
    </row>
    <row r="17" spans="1:49">
      <c r="A17" s="1" t="s">
        <v>2</v>
      </c>
      <c r="B17" s="1" t="s">
        <v>5</v>
      </c>
      <c r="C17" s="1" t="s">
        <v>6</v>
      </c>
      <c r="D17" s="1"/>
      <c r="E17" s="1" t="s">
        <v>3</v>
      </c>
      <c r="F17" s="1"/>
      <c r="I17" s="66"/>
      <c r="K17" t="s">
        <v>22</v>
      </c>
      <c r="L17" s="64" t="s">
        <v>16</v>
      </c>
      <c r="M17" s="64"/>
      <c r="N17" s="64"/>
      <c r="O17" s="1" t="s">
        <v>3</v>
      </c>
      <c r="P17" s="1"/>
      <c r="Q17" s="4"/>
      <c r="T17" t="s">
        <v>22</v>
      </c>
      <c r="U17" t="s">
        <v>3</v>
      </c>
      <c r="Y17" s="66"/>
      <c r="AA17" s="1" t="s">
        <v>2</v>
      </c>
      <c r="AB17" s="1" t="s">
        <v>5</v>
      </c>
      <c r="AC17" s="1" t="s">
        <v>6</v>
      </c>
      <c r="AD17" s="1"/>
      <c r="AE17" s="1" t="s">
        <v>3</v>
      </c>
      <c r="AF17" s="1"/>
      <c r="AI17" s="66"/>
      <c r="AL17" s="65" t="s">
        <v>31</v>
      </c>
      <c r="AM17" s="65"/>
      <c r="AN17" s="65"/>
      <c r="AO17" s="65"/>
      <c r="AP17" s="65"/>
      <c r="AQ17" s="65"/>
      <c r="AU17" t="s">
        <v>14</v>
      </c>
    </row>
    <row r="18" spans="1:49">
      <c r="A18">
        <v>0</v>
      </c>
      <c r="B18">
        <v>0</v>
      </c>
      <c r="C18">
        <v>0</v>
      </c>
      <c r="D18" s="1"/>
      <c r="E18" s="1">
        <f>AVERAGE(B18:C18)</f>
        <v>0</v>
      </c>
      <c r="F18" s="1"/>
      <c r="I18" s="66"/>
      <c r="K18" s="1">
        <v>0</v>
      </c>
      <c r="L18">
        <v>4.3324999999999996</v>
      </c>
      <c r="M18">
        <v>5.5559000000000003</v>
      </c>
      <c r="O18">
        <f>AVERAGE(L18:M18)</f>
        <v>4.9442000000000004</v>
      </c>
      <c r="T18" s="1">
        <v>0</v>
      </c>
      <c r="U18">
        <f>O18/$O$18</f>
        <v>1</v>
      </c>
      <c r="Y18" s="66"/>
      <c r="AA18">
        <v>0</v>
      </c>
      <c r="AB18">
        <v>0</v>
      </c>
      <c r="AC18">
        <v>0</v>
      </c>
      <c r="AD18" s="1"/>
      <c r="AE18" s="1">
        <f>AVERAGE(AB18:AC18)</f>
        <v>0</v>
      </c>
      <c r="AF18" s="1"/>
      <c r="AI18" s="66"/>
      <c r="AK18" t="s">
        <v>30</v>
      </c>
      <c r="AL18" s="64" t="s">
        <v>16</v>
      </c>
      <c r="AM18" s="64"/>
      <c r="AN18" s="64"/>
      <c r="AO18" s="1" t="s">
        <v>3</v>
      </c>
      <c r="AP18" s="1"/>
      <c r="AQ18" s="4"/>
      <c r="AT18" t="s">
        <v>30</v>
      </c>
      <c r="AU18" t="s">
        <v>3</v>
      </c>
    </row>
    <row r="19" spans="1:49">
      <c r="A19">
        <v>1</v>
      </c>
      <c r="B19">
        <v>5.1957895527378586</v>
      </c>
      <c r="C19">
        <v>4.0065664802061374</v>
      </c>
      <c r="D19" s="1"/>
      <c r="E19" s="1">
        <f t="shared" ref="E19:E22" si="6">AVERAGE(B19:C19)</f>
        <v>4.601178016471998</v>
      </c>
      <c r="F19" s="1"/>
      <c r="I19" s="66"/>
      <c r="K19" s="1">
        <v>100</v>
      </c>
      <c r="L19">
        <v>3.4430999999999998</v>
      </c>
      <c r="M19">
        <v>4.1024000000000003</v>
      </c>
      <c r="O19">
        <f t="shared" ref="O19:O22" si="7">AVERAGE(L19:M19)</f>
        <v>3.7727500000000003</v>
      </c>
      <c r="T19" s="1">
        <v>100</v>
      </c>
      <c r="U19">
        <f t="shared" ref="U19:U22" si="8">O19/$O$18</f>
        <v>0.76306581448970512</v>
      </c>
      <c r="Y19" s="66"/>
      <c r="AA19">
        <v>1</v>
      </c>
      <c r="AB19">
        <v>4.7773127353659115</v>
      </c>
      <c r="AC19">
        <v>5.0900107839211675</v>
      </c>
      <c r="AD19" s="1"/>
      <c r="AE19" s="1">
        <f t="shared" ref="AE19:AE22" si="9">AVERAGE(AB19:AC19)</f>
        <v>4.9336617596435399</v>
      </c>
      <c r="AF19" s="1"/>
      <c r="AI19" s="66"/>
      <c r="AK19" s="1">
        <v>0</v>
      </c>
      <c r="AL19">
        <v>5.6105999999999998</v>
      </c>
      <c r="AM19">
        <v>6.0918999999999999</v>
      </c>
      <c r="AN19">
        <v>5.2958999999999996</v>
      </c>
      <c r="AO19">
        <f>AVERAGE(AL19:AN19)</f>
        <v>5.6661333333333337</v>
      </c>
      <c r="AT19" s="1">
        <v>0</v>
      </c>
      <c r="AU19">
        <f>AO19/$AO$19</f>
        <v>1</v>
      </c>
    </row>
    <row r="20" spans="1:49">
      <c r="A20">
        <v>2</v>
      </c>
      <c r="B20">
        <v>8.2667888883327514</v>
      </c>
      <c r="C20">
        <v>7.6464890193867019</v>
      </c>
      <c r="D20" s="1"/>
      <c r="E20" s="1">
        <f t="shared" si="6"/>
        <v>7.9566389538597271</v>
      </c>
      <c r="F20" s="1"/>
      <c r="I20" s="66"/>
      <c r="K20" s="1">
        <v>400</v>
      </c>
      <c r="L20">
        <v>2.1760000000000002</v>
      </c>
      <c r="M20">
        <v>2.6543999999999999</v>
      </c>
      <c r="O20">
        <f t="shared" si="7"/>
        <v>2.4152</v>
      </c>
      <c r="T20" s="1">
        <v>400</v>
      </c>
      <c r="U20">
        <f t="shared" si="8"/>
        <v>0.48849156587516684</v>
      </c>
      <c r="Y20" s="66"/>
      <c r="AA20">
        <v>2</v>
      </c>
      <c r="AB20">
        <v>10.011986894345409</v>
      </c>
      <c r="AC20">
        <v>8.8402589988531304</v>
      </c>
      <c r="AD20" s="1"/>
      <c r="AE20" s="1">
        <f t="shared" si="9"/>
        <v>9.4261229465992695</v>
      </c>
      <c r="AF20" s="1"/>
      <c r="AI20" s="66"/>
      <c r="AK20" s="1">
        <v>10</v>
      </c>
      <c r="AL20">
        <v>5.3368000000000002</v>
      </c>
      <c r="AM20">
        <v>5.0057</v>
      </c>
      <c r="AO20">
        <f t="shared" ref="AO20:AO23" si="10">AVERAGE(AL20:AM20)</f>
        <v>5.1712500000000006</v>
      </c>
      <c r="AT20" s="1">
        <v>10</v>
      </c>
      <c r="AU20">
        <f t="shared" ref="AU20:AU23" si="11">AO20/$AO$19</f>
        <v>0.91265942676957834</v>
      </c>
    </row>
    <row r="21" spans="1:49">
      <c r="A21">
        <v>5</v>
      </c>
      <c r="B21">
        <v>20.25002379034682</v>
      </c>
      <c r="C21">
        <v>18.467800677200753</v>
      </c>
      <c r="D21" s="1"/>
      <c r="E21" s="1">
        <f t="shared" si="6"/>
        <v>19.358912233773786</v>
      </c>
      <c r="F21" s="1"/>
      <c r="I21" s="66"/>
      <c r="K21" s="1">
        <v>750</v>
      </c>
      <c r="L21">
        <v>1.6009</v>
      </c>
      <c r="M21">
        <v>2.1371000000000002</v>
      </c>
      <c r="N21" s="1"/>
      <c r="O21">
        <f t="shared" si="7"/>
        <v>1.8690000000000002</v>
      </c>
      <c r="T21" s="1">
        <v>750</v>
      </c>
      <c r="U21">
        <f t="shared" si="8"/>
        <v>0.37801868856437848</v>
      </c>
      <c r="Y21" s="66"/>
      <c r="AA21">
        <v>5</v>
      </c>
      <c r="AB21">
        <v>25.546415097894265</v>
      </c>
      <c r="AC21">
        <v>23.027713442474866</v>
      </c>
      <c r="AD21" s="1"/>
      <c r="AE21" s="1">
        <f t="shared" si="9"/>
        <v>24.287064270184565</v>
      </c>
      <c r="AF21" s="1"/>
      <c r="AI21" s="66"/>
      <c r="AK21" s="1">
        <v>100</v>
      </c>
      <c r="AL21">
        <v>3.5392000000000001</v>
      </c>
      <c r="AM21">
        <v>3.3149999999999999</v>
      </c>
      <c r="AO21">
        <f t="shared" si="10"/>
        <v>3.4271000000000003</v>
      </c>
      <c r="AT21" s="1">
        <v>100</v>
      </c>
      <c r="AU21">
        <f t="shared" si="11"/>
        <v>0.6048392789909639</v>
      </c>
    </row>
    <row r="22" spans="1:49">
      <c r="A22">
        <v>10</v>
      </c>
      <c r="B22">
        <v>38.720909337748672</v>
      </c>
      <c r="C22">
        <v>35.960666854414278</v>
      </c>
      <c r="D22" s="1"/>
      <c r="E22" s="1">
        <f t="shared" si="6"/>
        <v>37.340788096081475</v>
      </c>
      <c r="F22" s="1"/>
      <c r="I22" s="66"/>
      <c r="K22" s="1">
        <v>1500</v>
      </c>
      <c r="L22">
        <v>1.3646</v>
      </c>
      <c r="M22">
        <v>1.5464</v>
      </c>
      <c r="O22">
        <f t="shared" si="7"/>
        <v>1.4555</v>
      </c>
      <c r="T22" s="1">
        <v>1500</v>
      </c>
      <c r="U22">
        <f t="shared" si="8"/>
        <v>0.29438534039885117</v>
      </c>
      <c r="Y22" s="66"/>
      <c r="AA22">
        <v>10</v>
      </c>
      <c r="AB22">
        <v>50.547981384778062</v>
      </c>
      <c r="AC22">
        <v>39.28246972629632</v>
      </c>
      <c r="AD22" s="1"/>
      <c r="AE22" s="1">
        <f t="shared" si="9"/>
        <v>44.915225555537191</v>
      </c>
      <c r="AF22" s="1"/>
      <c r="AI22" s="66"/>
      <c r="AK22" s="1">
        <v>200</v>
      </c>
      <c r="AL22">
        <v>2.6920000000000002</v>
      </c>
      <c r="AM22">
        <v>2.4420999999999999</v>
      </c>
      <c r="AN22" s="1"/>
      <c r="AO22">
        <f t="shared" si="10"/>
        <v>2.5670500000000001</v>
      </c>
      <c r="AT22" s="1">
        <v>200</v>
      </c>
      <c r="AU22">
        <f t="shared" si="11"/>
        <v>0.45305146366716864</v>
      </c>
    </row>
    <row r="23" spans="1:49">
      <c r="I23" s="66"/>
      <c r="Y23" s="66"/>
      <c r="AI23" s="66"/>
      <c r="AK23" s="1">
        <v>400</v>
      </c>
      <c r="AL23">
        <v>1.9063000000000001</v>
      </c>
      <c r="AM23">
        <v>1.6840999999999999</v>
      </c>
      <c r="AO23">
        <f t="shared" si="10"/>
        <v>1.7951999999999999</v>
      </c>
      <c r="AT23" s="1">
        <v>400</v>
      </c>
      <c r="AU23">
        <f t="shared" si="11"/>
        <v>0.3168298192771084</v>
      </c>
    </row>
    <row r="24" spans="1:49">
      <c r="I24" s="66"/>
      <c r="T24" t="s">
        <v>26</v>
      </c>
      <c r="U24" s="6">
        <v>432.13278083871103</v>
      </c>
      <c r="V24" s="7">
        <v>48.40699901671487</v>
      </c>
      <c r="W24" t="s">
        <v>1</v>
      </c>
      <c r="Y24" s="66"/>
      <c r="AI24" s="66"/>
      <c r="AK24" s="1"/>
      <c r="AT24" s="1"/>
    </row>
    <row r="25" spans="1:49">
      <c r="A25" t="s">
        <v>20</v>
      </c>
      <c r="B25">
        <v>400</v>
      </c>
      <c r="C25" t="s">
        <v>1</v>
      </c>
      <c r="I25" s="66"/>
      <c r="K25" t="s">
        <v>24</v>
      </c>
      <c r="L25">
        <v>100</v>
      </c>
      <c r="M25" t="s">
        <v>25</v>
      </c>
      <c r="W25" s="5"/>
      <c r="Y25" s="66"/>
      <c r="AA25" t="s">
        <v>23</v>
      </c>
      <c r="AB25">
        <v>100</v>
      </c>
      <c r="AC25" t="s">
        <v>1</v>
      </c>
      <c r="AI25" s="66"/>
      <c r="AT25" t="s">
        <v>26</v>
      </c>
      <c r="AU25" s="6">
        <v>164.54336284234199</v>
      </c>
      <c r="AV25" s="8">
        <v>8.7714899278825591</v>
      </c>
      <c r="AW25" t="s">
        <v>1</v>
      </c>
    </row>
    <row r="26" spans="1:49">
      <c r="B26" s="65" t="s">
        <v>8</v>
      </c>
      <c r="C26" s="65"/>
      <c r="D26" s="65"/>
      <c r="I26" s="66"/>
      <c r="L26" s="65" t="s">
        <v>21</v>
      </c>
      <c r="M26" s="65"/>
      <c r="N26" s="65"/>
      <c r="O26" s="65"/>
      <c r="P26" s="65"/>
      <c r="Q26" s="65"/>
      <c r="U26" t="s">
        <v>14</v>
      </c>
      <c r="Y26" s="66"/>
      <c r="AB26" s="65" t="s">
        <v>8</v>
      </c>
      <c r="AC26" s="65"/>
      <c r="AD26" s="65"/>
      <c r="AI26" s="66"/>
    </row>
    <row r="27" spans="1:49">
      <c r="A27" s="1" t="s">
        <v>2</v>
      </c>
      <c r="B27" s="1" t="s">
        <v>5</v>
      </c>
      <c r="C27" s="1" t="s">
        <v>6</v>
      </c>
      <c r="D27" s="1"/>
      <c r="E27" s="1" t="s">
        <v>3</v>
      </c>
      <c r="F27" s="1"/>
      <c r="I27" s="66"/>
      <c r="K27" t="s">
        <v>22</v>
      </c>
      <c r="L27" s="64" t="s">
        <v>16</v>
      </c>
      <c r="M27" s="64"/>
      <c r="N27" s="64"/>
      <c r="O27" s="1" t="s">
        <v>3</v>
      </c>
      <c r="P27" s="1"/>
      <c r="Q27" s="4"/>
      <c r="T27" t="s">
        <v>22</v>
      </c>
      <c r="U27" t="s">
        <v>3</v>
      </c>
      <c r="Y27" s="66"/>
      <c r="AA27" s="1" t="s">
        <v>2</v>
      </c>
      <c r="AB27" s="1" t="s">
        <v>5</v>
      </c>
      <c r="AC27" s="1" t="s">
        <v>6</v>
      </c>
      <c r="AD27" s="1"/>
      <c r="AE27" s="1" t="s">
        <v>3</v>
      </c>
      <c r="AF27" s="1"/>
      <c r="AI27" s="66"/>
      <c r="AK27" t="s">
        <v>28</v>
      </c>
      <c r="AL27">
        <v>1</v>
      </c>
      <c r="AM27" t="s">
        <v>29</v>
      </c>
    </row>
    <row r="28" spans="1:49">
      <c r="A28">
        <v>0</v>
      </c>
      <c r="B28">
        <v>0</v>
      </c>
      <c r="C28">
        <v>0</v>
      </c>
      <c r="D28" s="1"/>
      <c r="E28" s="1">
        <f>AVERAGE(B28:C28)</f>
        <v>0</v>
      </c>
      <c r="F28" s="1"/>
      <c r="I28" s="66"/>
      <c r="K28" s="1">
        <v>0</v>
      </c>
      <c r="L28">
        <v>4.7104999999999997</v>
      </c>
      <c r="M28">
        <v>4.7099000000000002</v>
      </c>
      <c r="N28">
        <v>4.9192999999999998</v>
      </c>
      <c r="O28">
        <f>AVERAGE(L28:N28)</f>
        <v>4.7799000000000005</v>
      </c>
      <c r="T28" s="1">
        <v>0</v>
      </c>
      <c r="U28">
        <f>O28/$O$28</f>
        <v>1</v>
      </c>
      <c r="Y28" s="66"/>
      <c r="AA28">
        <v>0</v>
      </c>
      <c r="AB28">
        <v>0</v>
      </c>
      <c r="AC28">
        <v>0</v>
      </c>
      <c r="AD28" s="1"/>
      <c r="AE28" s="1">
        <f>AVERAGE(AB28:AC28)</f>
        <v>0</v>
      </c>
      <c r="AF28" s="1"/>
      <c r="AI28" s="66"/>
      <c r="AL28" s="65" t="s">
        <v>31</v>
      </c>
      <c r="AM28" s="65"/>
      <c r="AN28" s="65"/>
      <c r="AO28" s="65"/>
      <c r="AP28" s="65"/>
      <c r="AQ28" s="65"/>
      <c r="AU28" t="s">
        <v>14</v>
      </c>
    </row>
    <row r="29" spans="1:49">
      <c r="A29">
        <v>1</v>
      </c>
      <c r="B29">
        <v>3.0286385033304501</v>
      </c>
      <c r="C29">
        <v>2.3255941730934024</v>
      </c>
      <c r="D29" s="1"/>
      <c r="E29" s="1">
        <f t="shared" ref="E29:E32" si="12">AVERAGE(B29:C29)</f>
        <v>2.6771163382119263</v>
      </c>
      <c r="F29" s="1"/>
      <c r="I29" s="66"/>
      <c r="K29" s="1">
        <v>100</v>
      </c>
      <c r="L29">
        <v>3.8367</v>
      </c>
      <c r="M29">
        <v>3.4803000000000002</v>
      </c>
      <c r="O29">
        <f t="shared" ref="O29:O32" si="13">AVERAGE(L29:M29)</f>
        <v>3.6585000000000001</v>
      </c>
      <c r="T29" s="1">
        <v>100</v>
      </c>
      <c r="U29">
        <f t="shared" ref="U29:U32" si="14">O29/$O$28</f>
        <v>0.76539258143475797</v>
      </c>
      <c r="Y29" s="66"/>
      <c r="AA29">
        <v>1</v>
      </c>
      <c r="AB29">
        <v>3.8337129294341774</v>
      </c>
      <c r="AC29">
        <v>4.4603245823234143</v>
      </c>
      <c r="AD29" s="1"/>
      <c r="AE29" s="1">
        <f t="shared" ref="AE29:AE32" si="15">AVERAGE(AB29:AC29)</f>
        <v>4.1470187558787961</v>
      </c>
      <c r="AF29" s="1"/>
      <c r="AI29" s="66"/>
      <c r="AK29" t="s">
        <v>30</v>
      </c>
      <c r="AL29" s="64" t="s">
        <v>16</v>
      </c>
      <c r="AM29" s="64"/>
      <c r="AN29" s="64"/>
      <c r="AO29" s="1" t="s">
        <v>3</v>
      </c>
      <c r="AP29" s="1"/>
      <c r="AQ29" s="4"/>
      <c r="AT29" t="s">
        <v>30</v>
      </c>
      <c r="AU29" t="s">
        <v>3</v>
      </c>
    </row>
    <row r="30" spans="1:49">
      <c r="A30">
        <v>2</v>
      </c>
      <c r="B30">
        <v>5.837715886471341</v>
      </c>
      <c r="C30">
        <v>4.4445930676256697</v>
      </c>
      <c r="D30" s="1"/>
      <c r="E30" s="1">
        <f t="shared" si="12"/>
        <v>5.1411544770485058</v>
      </c>
      <c r="F30" s="1"/>
      <c r="I30" s="66"/>
      <c r="K30" s="1">
        <v>400</v>
      </c>
      <c r="L30">
        <v>2.6711999999999998</v>
      </c>
      <c r="M30">
        <v>1.7986</v>
      </c>
      <c r="O30">
        <f t="shared" si="13"/>
        <v>2.2348999999999997</v>
      </c>
      <c r="T30" s="1">
        <v>400</v>
      </c>
      <c r="U30">
        <f t="shared" si="14"/>
        <v>0.46756208288876322</v>
      </c>
      <c r="Y30" s="66"/>
      <c r="AA30">
        <v>2</v>
      </c>
      <c r="AB30">
        <v>7.6419642262180352</v>
      </c>
      <c r="AC30">
        <v>6.4308551909304628</v>
      </c>
      <c r="AD30" s="1"/>
      <c r="AE30" s="1">
        <f t="shared" si="15"/>
        <v>7.036409708574249</v>
      </c>
      <c r="AF30" s="1"/>
      <c r="AI30" s="66"/>
      <c r="AK30" s="1">
        <v>0</v>
      </c>
      <c r="AL30">
        <v>6.2744</v>
      </c>
      <c r="AM30">
        <v>6.0151000000000003</v>
      </c>
      <c r="AO30">
        <f>AVERAGE(AL30:AM30)</f>
        <v>6.1447500000000002</v>
      </c>
      <c r="AT30" s="1">
        <v>0</v>
      </c>
      <c r="AU30">
        <f>AO30/$AO$30</f>
        <v>1</v>
      </c>
    </row>
    <row r="31" spans="1:49">
      <c r="A31">
        <v>5</v>
      </c>
      <c r="B31">
        <v>13.940675153872608</v>
      </c>
      <c r="C31">
        <v>11.040727266526945</v>
      </c>
      <c r="D31" s="1"/>
      <c r="E31" s="1">
        <f t="shared" si="12"/>
        <v>12.490701210199777</v>
      </c>
      <c r="F31" s="1"/>
      <c r="I31" s="66"/>
      <c r="K31" s="1">
        <v>750</v>
      </c>
      <c r="L31">
        <v>1.2983</v>
      </c>
      <c r="M31">
        <v>1.2975000000000001</v>
      </c>
      <c r="N31" s="1"/>
      <c r="O31">
        <f t="shared" si="13"/>
        <v>1.2979000000000001</v>
      </c>
      <c r="T31" s="1">
        <v>750</v>
      </c>
      <c r="U31">
        <f t="shared" si="14"/>
        <v>0.27153287725684638</v>
      </c>
      <c r="Y31" s="66"/>
      <c r="AA31">
        <v>5</v>
      </c>
      <c r="AB31">
        <v>19.19242576058657</v>
      </c>
      <c r="AC31">
        <v>16.003306058247293</v>
      </c>
      <c r="AD31" s="1"/>
      <c r="AE31" s="1">
        <f t="shared" si="15"/>
        <v>17.597865909416932</v>
      </c>
      <c r="AF31" s="1"/>
      <c r="AI31" s="66"/>
      <c r="AK31" s="1">
        <v>50</v>
      </c>
      <c r="AL31">
        <v>5.0740999999999996</v>
      </c>
      <c r="AM31">
        <v>3.9304999999999999</v>
      </c>
      <c r="AO31">
        <f t="shared" ref="AO31:AO34" si="16">AVERAGE(AL31:AM31)</f>
        <v>4.5023</v>
      </c>
      <c r="AT31" s="1">
        <v>50</v>
      </c>
      <c r="AU31">
        <f t="shared" ref="AU31:AU34" si="17">AO31/$AO$30</f>
        <v>0.73270678221245777</v>
      </c>
    </row>
    <row r="32" spans="1:49">
      <c r="A32">
        <v>10</v>
      </c>
      <c r="B32">
        <v>24.365061765789452</v>
      </c>
      <c r="C32">
        <v>20.949377177773972</v>
      </c>
      <c r="D32" s="1"/>
      <c r="E32" s="1">
        <f t="shared" si="12"/>
        <v>22.657219471781712</v>
      </c>
      <c r="F32" s="1"/>
      <c r="I32" s="66"/>
      <c r="K32" s="1">
        <v>1500</v>
      </c>
      <c r="L32">
        <v>0.71050000000000002</v>
      </c>
      <c r="M32">
        <v>0.67700000000000005</v>
      </c>
      <c r="O32">
        <f t="shared" si="13"/>
        <v>0.69375000000000009</v>
      </c>
      <c r="T32" s="1">
        <v>1500</v>
      </c>
      <c r="U32">
        <f t="shared" si="14"/>
        <v>0.14513901964476245</v>
      </c>
      <c r="Y32" s="66"/>
      <c r="AA32">
        <v>10</v>
      </c>
      <c r="AB32">
        <v>34.831103975641298</v>
      </c>
      <c r="AC32">
        <v>30.935308739830919</v>
      </c>
      <c r="AD32" s="1"/>
      <c r="AE32" s="1">
        <f t="shared" si="15"/>
        <v>32.883206357736107</v>
      </c>
      <c r="AF32" s="1"/>
      <c r="AI32" s="66"/>
      <c r="AK32" s="1">
        <v>100</v>
      </c>
      <c r="AL32">
        <v>3.4906999999999999</v>
      </c>
      <c r="AM32">
        <v>3.0445000000000002</v>
      </c>
      <c r="AO32">
        <f t="shared" si="16"/>
        <v>3.2675999999999998</v>
      </c>
      <c r="AT32" s="1">
        <v>100</v>
      </c>
      <c r="AU32">
        <f t="shared" si="17"/>
        <v>0.53177102404491638</v>
      </c>
    </row>
    <row r="33" spans="1:49">
      <c r="I33" s="66"/>
      <c r="Y33" s="66"/>
      <c r="AI33" s="66"/>
      <c r="AK33" s="1">
        <v>200</v>
      </c>
      <c r="AL33">
        <v>2.3241000000000001</v>
      </c>
      <c r="AM33">
        <v>2.3285999999999998</v>
      </c>
      <c r="AN33" s="1"/>
      <c r="AO33">
        <f t="shared" si="16"/>
        <v>2.3263499999999997</v>
      </c>
      <c r="AT33" s="1">
        <v>200</v>
      </c>
      <c r="AU33">
        <f t="shared" si="17"/>
        <v>0.37859148053216152</v>
      </c>
    </row>
    <row r="34" spans="1:49">
      <c r="I34" s="66"/>
      <c r="T34" t="s">
        <v>26</v>
      </c>
      <c r="U34" s="6">
        <v>312.47525096477034</v>
      </c>
      <c r="V34" s="7">
        <v>18.25320022696188</v>
      </c>
      <c r="W34" t="s">
        <v>1</v>
      </c>
      <c r="Y34" s="66"/>
      <c r="AI34" s="66"/>
      <c r="AK34" s="1">
        <v>400</v>
      </c>
      <c r="AL34">
        <v>1.6235999999999999</v>
      </c>
      <c r="AM34">
        <v>1.3347</v>
      </c>
      <c r="AO34">
        <f t="shared" si="16"/>
        <v>1.47915</v>
      </c>
      <c r="AT34" s="1">
        <v>400</v>
      </c>
      <c r="AU34">
        <f t="shared" si="17"/>
        <v>0.24071768582936651</v>
      </c>
    </row>
    <row r="35" spans="1:49">
      <c r="A35" t="s">
        <v>20</v>
      </c>
      <c r="B35">
        <v>750</v>
      </c>
      <c r="C35" t="s">
        <v>1</v>
      </c>
      <c r="I35" s="66"/>
      <c r="Y35" s="66"/>
      <c r="AA35" t="s">
        <v>23</v>
      </c>
      <c r="AB35">
        <v>200</v>
      </c>
      <c r="AC35" t="s">
        <v>1</v>
      </c>
      <c r="AI35" s="66"/>
      <c r="AK35" s="1"/>
      <c r="AT35" s="1"/>
    </row>
    <row r="36" spans="1:49">
      <c r="B36" s="65" t="s">
        <v>8</v>
      </c>
      <c r="C36" s="65"/>
      <c r="D36" s="65"/>
      <c r="I36" s="66"/>
      <c r="O36" s="63"/>
      <c r="P36" s="63"/>
      <c r="Q36" s="63"/>
      <c r="Y36" s="66"/>
      <c r="AB36" s="65" t="s">
        <v>8</v>
      </c>
      <c r="AC36" s="65"/>
      <c r="AD36" s="65"/>
      <c r="AI36" s="66"/>
      <c r="AT36" t="s">
        <v>26</v>
      </c>
      <c r="AU36" s="6">
        <v>123.02614845320493</v>
      </c>
      <c r="AV36" s="8">
        <v>4.2173660976047627</v>
      </c>
      <c r="AW36" t="s">
        <v>1</v>
      </c>
    </row>
    <row r="37" spans="1:49">
      <c r="A37" s="1" t="s">
        <v>2</v>
      </c>
      <c r="B37" s="1" t="s">
        <v>5</v>
      </c>
      <c r="C37" s="1" t="s">
        <v>6</v>
      </c>
      <c r="D37" s="1"/>
      <c r="E37" s="1" t="s">
        <v>3</v>
      </c>
      <c r="F37" s="1"/>
      <c r="I37" s="66"/>
      <c r="Y37" s="66"/>
      <c r="AA37" s="1" t="s">
        <v>2</v>
      </c>
      <c r="AB37" s="1" t="s">
        <v>5</v>
      </c>
      <c r="AC37" s="1" t="s">
        <v>6</v>
      </c>
      <c r="AD37" s="1"/>
      <c r="AE37" s="1" t="s">
        <v>3</v>
      </c>
      <c r="AF37" s="1"/>
      <c r="AI37" s="66"/>
    </row>
    <row r="38" spans="1:49">
      <c r="A38">
        <v>0</v>
      </c>
      <c r="B38">
        <v>0</v>
      </c>
      <c r="C38">
        <v>0</v>
      </c>
      <c r="D38" s="1"/>
      <c r="E38" s="1">
        <f>AVERAGE(B38:C38)</f>
        <v>0</v>
      </c>
      <c r="F38" s="1"/>
      <c r="I38" s="66"/>
      <c r="K38" s="9" t="s">
        <v>40</v>
      </c>
      <c r="Y38" s="66"/>
      <c r="AA38">
        <v>0</v>
      </c>
      <c r="AB38">
        <v>0</v>
      </c>
      <c r="AC38">
        <v>0</v>
      </c>
      <c r="AD38" s="1"/>
      <c r="AE38" s="1">
        <f>AVERAGE(AB38:AC38)</f>
        <v>0</v>
      </c>
      <c r="AF38" s="1"/>
      <c r="AI38" s="66"/>
      <c r="AK38" t="s">
        <v>28</v>
      </c>
      <c r="AL38">
        <v>2</v>
      </c>
      <c r="AM38" t="s">
        <v>29</v>
      </c>
    </row>
    <row r="39" spans="1:49">
      <c r="A39">
        <v>1</v>
      </c>
      <c r="B39">
        <v>2.0437731190563304</v>
      </c>
      <c r="C39">
        <v>1.9677548259362241</v>
      </c>
      <c r="D39" s="1"/>
      <c r="E39" s="1">
        <f t="shared" ref="E39:E42" si="18">AVERAGE(B39:C39)</f>
        <v>2.0057639724962772</v>
      </c>
      <c r="F39" s="1"/>
      <c r="I39" s="66"/>
      <c r="Y39" s="66"/>
      <c r="AA39">
        <v>1</v>
      </c>
      <c r="AB39">
        <v>3.1160319292474448</v>
      </c>
      <c r="AC39">
        <v>3.1922341725329368</v>
      </c>
      <c r="AD39" s="1"/>
      <c r="AE39" s="1">
        <f t="shared" ref="AE39:AE42" si="19">AVERAGE(AB39:AC39)</f>
        <v>3.1541330508901906</v>
      </c>
      <c r="AF39" s="1"/>
      <c r="AI39" s="66"/>
      <c r="AL39" s="65" t="s">
        <v>31</v>
      </c>
      <c r="AM39" s="65"/>
      <c r="AN39" s="65"/>
      <c r="AO39" s="65"/>
      <c r="AP39" s="65"/>
      <c r="AQ39" s="65"/>
      <c r="AU39" t="s">
        <v>14</v>
      </c>
    </row>
    <row r="40" spans="1:49">
      <c r="A40">
        <v>2</v>
      </c>
      <c r="B40">
        <v>3.3984896891561642</v>
      </c>
      <c r="C40">
        <v>4.1525306321123603</v>
      </c>
      <c r="D40" s="1"/>
      <c r="E40" s="1">
        <f t="shared" si="18"/>
        <v>3.775510160634262</v>
      </c>
      <c r="F40" s="1"/>
      <c r="I40" s="66"/>
      <c r="Y40" s="66"/>
      <c r="AA40">
        <v>2</v>
      </c>
      <c r="AB40">
        <v>5.0472558017898157</v>
      </c>
      <c r="AC40">
        <v>5.1237674207040547</v>
      </c>
      <c r="AD40" s="1"/>
      <c r="AE40" s="1">
        <f t="shared" si="19"/>
        <v>5.0855116112469352</v>
      </c>
      <c r="AF40" s="1"/>
      <c r="AI40" s="66"/>
      <c r="AK40" t="s">
        <v>30</v>
      </c>
      <c r="AL40" s="64" t="s">
        <v>16</v>
      </c>
      <c r="AM40" s="64"/>
      <c r="AN40" s="64"/>
      <c r="AO40" s="1" t="s">
        <v>3</v>
      </c>
      <c r="AP40" s="1"/>
      <c r="AQ40" s="4"/>
      <c r="AT40" t="s">
        <v>30</v>
      </c>
      <c r="AU40" t="s">
        <v>3</v>
      </c>
    </row>
    <row r="41" spans="1:49">
      <c r="A41">
        <v>5</v>
      </c>
      <c r="B41">
        <v>8.4140578641455708</v>
      </c>
      <c r="C41">
        <v>8.0199313457737489</v>
      </c>
      <c r="D41" s="1"/>
      <c r="E41" s="1">
        <f t="shared" si="18"/>
        <v>8.2169946049596589</v>
      </c>
      <c r="F41" s="1"/>
      <c r="I41" s="66"/>
      <c r="Y41" s="66"/>
      <c r="AA41">
        <v>5</v>
      </c>
      <c r="AB41">
        <v>12.908053095859177</v>
      </c>
      <c r="AC41">
        <v>12.985823988304379</v>
      </c>
      <c r="AD41" s="1"/>
      <c r="AE41" s="1">
        <f t="shared" si="19"/>
        <v>12.946938542081778</v>
      </c>
      <c r="AF41" s="1"/>
      <c r="AI41" s="66"/>
      <c r="AK41" s="1">
        <v>0</v>
      </c>
      <c r="AL41">
        <v>6.1513</v>
      </c>
      <c r="AM41">
        <v>5.4432</v>
      </c>
      <c r="AO41">
        <f>AVERAGE(AL41:AM41)</f>
        <v>5.79725</v>
      </c>
      <c r="AT41" s="1">
        <v>0</v>
      </c>
      <c r="AU41">
        <f>AO41/$AO$41</f>
        <v>1</v>
      </c>
    </row>
    <row r="42" spans="1:49">
      <c r="A42">
        <v>10</v>
      </c>
      <c r="B42">
        <v>16.341784711070169</v>
      </c>
      <c r="C42">
        <v>14.206626892955812</v>
      </c>
      <c r="D42" s="1"/>
      <c r="E42" s="1">
        <f t="shared" si="18"/>
        <v>15.27420580201299</v>
      </c>
      <c r="F42" s="1"/>
      <c r="I42" s="66"/>
      <c r="Y42" s="66"/>
      <c r="AA42">
        <v>10</v>
      </c>
      <c r="AB42">
        <v>23.38040464959407</v>
      </c>
      <c r="AC42">
        <v>23.459853177859717</v>
      </c>
      <c r="AD42" s="1"/>
      <c r="AE42" s="1">
        <f t="shared" si="19"/>
        <v>23.420128913726892</v>
      </c>
      <c r="AF42" s="1"/>
      <c r="AI42" s="66"/>
      <c r="AK42" s="1">
        <v>50</v>
      </c>
      <c r="AL42">
        <v>4.0403000000000002</v>
      </c>
      <c r="AM42">
        <v>3.4821</v>
      </c>
      <c r="AO42">
        <f t="shared" ref="AO42:AO45" si="20">AVERAGE(AL42:AM42)</f>
        <v>3.7612000000000001</v>
      </c>
      <c r="AT42" s="1">
        <v>50</v>
      </c>
      <c r="AU42">
        <f t="shared" ref="AU42:AU45" si="21">AO42/$AO$41</f>
        <v>0.64879037474664714</v>
      </c>
    </row>
    <row r="43" spans="1:49">
      <c r="I43" s="66"/>
      <c r="Y43" s="66"/>
      <c r="AI43" s="66"/>
      <c r="AK43" s="1">
        <v>100</v>
      </c>
      <c r="AL43">
        <v>2.7136</v>
      </c>
      <c r="AM43">
        <v>2.3515000000000001</v>
      </c>
      <c r="AO43">
        <f t="shared" si="20"/>
        <v>2.5325500000000001</v>
      </c>
      <c r="AT43" s="1">
        <v>100</v>
      </c>
      <c r="AU43">
        <f t="shared" si="21"/>
        <v>0.43685368062443403</v>
      </c>
    </row>
    <row r="44" spans="1:49">
      <c r="I44" s="66"/>
      <c r="Y44" s="66"/>
      <c r="AI44" s="66"/>
      <c r="AK44" s="1">
        <v>200</v>
      </c>
      <c r="AL44">
        <v>1.9706999999999999</v>
      </c>
      <c r="AM44">
        <v>1.5916999999999999</v>
      </c>
      <c r="AN44" s="1"/>
      <c r="AO44">
        <f t="shared" si="20"/>
        <v>1.7811999999999999</v>
      </c>
      <c r="AT44" s="1">
        <v>200</v>
      </c>
      <c r="AU44">
        <f t="shared" si="21"/>
        <v>0.30724912674112725</v>
      </c>
    </row>
    <row r="45" spans="1:49">
      <c r="A45" t="s">
        <v>20</v>
      </c>
      <c r="B45">
        <v>1500</v>
      </c>
      <c r="C45" t="s">
        <v>1</v>
      </c>
      <c r="I45" s="66"/>
      <c r="Y45" s="66"/>
      <c r="AA45" t="s">
        <v>23</v>
      </c>
      <c r="AB45">
        <v>400</v>
      </c>
      <c r="AC45" t="s">
        <v>1</v>
      </c>
      <c r="AI45" s="66"/>
      <c r="AK45" s="1">
        <v>400</v>
      </c>
      <c r="AL45">
        <v>1.1923999999999999</v>
      </c>
      <c r="AM45">
        <v>1.0086999999999999</v>
      </c>
      <c r="AO45">
        <f t="shared" si="20"/>
        <v>1.1005499999999999</v>
      </c>
      <c r="AT45" s="1">
        <v>400</v>
      </c>
      <c r="AU45">
        <f t="shared" si="21"/>
        <v>0.18984001034973477</v>
      </c>
    </row>
    <row r="46" spans="1:49">
      <c r="B46" s="65" t="s">
        <v>8</v>
      </c>
      <c r="C46" s="65"/>
      <c r="D46" s="65"/>
      <c r="I46" s="66"/>
      <c r="Y46" s="66"/>
      <c r="AB46" s="65" t="s">
        <v>8</v>
      </c>
      <c r="AC46" s="65"/>
      <c r="AD46" s="65"/>
      <c r="AI46" s="66"/>
      <c r="AK46" s="1"/>
      <c r="AT46" s="1"/>
    </row>
    <row r="47" spans="1:49">
      <c r="A47" s="1" t="s">
        <v>2</v>
      </c>
      <c r="B47" s="1" t="s">
        <v>5</v>
      </c>
      <c r="C47" s="1" t="s">
        <v>6</v>
      </c>
      <c r="D47" s="1"/>
      <c r="E47" s="1" t="s">
        <v>3</v>
      </c>
      <c r="F47" s="1"/>
      <c r="I47" s="66"/>
      <c r="Y47" s="66"/>
      <c r="AA47" s="1" t="s">
        <v>2</v>
      </c>
      <c r="AB47" s="1" t="s">
        <v>5</v>
      </c>
      <c r="AC47" s="1" t="s">
        <v>6</v>
      </c>
      <c r="AD47" s="1"/>
      <c r="AE47" s="1" t="s">
        <v>3</v>
      </c>
      <c r="AF47" s="1"/>
      <c r="AI47" s="66"/>
      <c r="AT47" t="s">
        <v>26</v>
      </c>
      <c r="AU47" s="7">
        <v>86.348977414510557</v>
      </c>
      <c r="AV47" s="8">
        <v>3.4026464113849317</v>
      </c>
      <c r="AW47" t="s">
        <v>1</v>
      </c>
    </row>
    <row r="48" spans="1:49">
      <c r="A48">
        <v>0</v>
      </c>
      <c r="B48">
        <v>0</v>
      </c>
      <c r="C48">
        <v>0</v>
      </c>
      <c r="D48" s="1"/>
      <c r="E48" s="1">
        <f>AVERAGE(B48:C48)</f>
        <v>0</v>
      </c>
      <c r="F48" s="1"/>
      <c r="I48" s="66"/>
      <c r="Y48" s="66"/>
      <c r="AA48">
        <v>0</v>
      </c>
      <c r="AB48">
        <v>0</v>
      </c>
      <c r="AC48">
        <v>0</v>
      </c>
      <c r="AD48" s="1"/>
      <c r="AE48" s="1">
        <f>AVERAGE(AB48:AC48)</f>
        <v>0</v>
      </c>
      <c r="AF48" s="1"/>
      <c r="AI48" s="66"/>
    </row>
    <row r="49" spans="1:47">
      <c r="A49">
        <v>1</v>
      </c>
      <c r="B49">
        <v>1.2953001638960731</v>
      </c>
      <c r="C49">
        <v>0.77318653727034514</v>
      </c>
      <c r="D49" s="1"/>
      <c r="E49" s="1">
        <f t="shared" ref="E49:E52" si="22">AVERAGE(B49:C49)</f>
        <v>1.0342433505832092</v>
      </c>
      <c r="F49" s="1"/>
      <c r="I49" s="66"/>
      <c r="Y49" s="66"/>
      <c r="AA49">
        <v>1</v>
      </c>
      <c r="AB49">
        <v>2.7911887704647649</v>
      </c>
      <c r="AC49">
        <v>1.7710581320063448</v>
      </c>
      <c r="AD49" s="1"/>
      <c r="AE49" s="1">
        <f t="shared" ref="AE49:AE52" si="23">AVERAGE(AB49:AC49)</f>
        <v>2.2811234512355547</v>
      </c>
      <c r="AF49" s="1"/>
      <c r="AI49" s="66"/>
    </row>
    <row r="50" spans="1:47">
      <c r="A50">
        <v>2</v>
      </c>
      <c r="B50">
        <v>2.5471423939071407</v>
      </c>
      <c r="C50">
        <v>2.0124699942298516</v>
      </c>
      <c r="D50" s="1"/>
      <c r="E50" s="1">
        <f t="shared" si="22"/>
        <v>2.2798061940684962</v>
      </c>
      <c r="F50" s="1"/>
      <c r="I50" s="66"/>
      <c r="Y50" s="66"/>
      <c r="AA50">
        <v>2</v>
      </c>
      <c r="AB50">
        <v>5.0360051267863248</v>
      </c>
      <c r="AC50">
        <v>4.6513915226155378</v>
      </c>
      <c r="AD50" s="1"/>
      <c r="AE50" s="1">
        <f t="shared" si="23"/>
        <v>4.8436983247009309</v>
      </c>
      <c r="AF50" s="1"/>
      <c r="AI50" s="66"/>
      <c r="AS50" s="63"/>
      <c r="AT50" s="63"/>
      <c r="AU50" s="63"/>
    </row>
    <row r="51" spans="1:47">
      <c r="A51">
        <v>5</v>
      </c>
      <c r="B51">
        <v>4.7683172612327818</v>
      </c>
      <c r="C51">
        <v>5.4682214133854821</v>
      </c>
      <c r="D51" s="1"/>
      <c r="E51" s="1">
        <f t="shared" si="22"/>
        <v>5.1182693373091315</v>
      </c>
      <c r="F51" s="1"/>
      <c r="I51" s="66"/>
      <c r="Y51" s="66"/>
      <c r="AA51">
        <v>5</v>
      </c>
      <c r="AB51">
        <v>9.3304031421338092</v>
      </c>
      <c r="AC51">
        <v>7.8433587934887417</v>
      </c>
      <c r="AD51" s="1"/>
      <c r="AE51" s="1">
        <f t="shared" si="23"/>
        <v>8.5868809678112754</v>
      </c>
      <c r="AF51" s="1"/>
      <c r="AI51" s="66"/>
    </row>
    <row r="52" spans="1:47">
      <c r="A52">
        <v>10</v>
      </c>
      <c r="B52">
        <v>9.7869577501894316</v>
      </c>
      <c r="C52">
        <v>8.7790260446482389</v>
      </c>
      <c r="D52" s="1"/>
      <c r="E52" s="1">
        <f t="shared" si="22"/>
        <v>9.2829918974188352</v>
      </c>
      <c r="F52" s="1"/>
      <c r="I52" s="66"/>
      <c r="Y52" s="66"/>
      <c r="AA52">
        <v>10</v>
      </c>
      <c r="AB52">
        <v>16.89260097990919</v>
      </c>
      <c r="AC52">
        <v>13.764218467253128</v>
      </c>
      <c r="AD52" s="1"/>
      <c r="AE52" s="1">
        <f t="shared" si="23"/>
        <v>15.32840972358116</v>
      </c>
      <c r="AF52" s="1"/>
      <c r="AI52" s="66"/>
      <c r="AL52" s="9" t="s">
        <v>41</v>
      </c>
    </row>
    <row r="53" spans="1:47">
      <c r="I53" s="66"/>
      <c r="Y53" s="66"/>
      <c r="AI53" s="66"/>
    </row>
    <row r="54" spans="1:47">
      <c r="I54" s="66"/>
      <c r="Y54" s="66"/>
      <c r="AI54" s="66"/>
    </row>
    <row r="55" spans="1:47">
      <c r="E55" s="63"/>
      <c r="F55" s="63"/>
      <c r="G55" s="63"/>
      <c r="I55" s="66"/>
      <c r="Y55" s="66"/>
      <c r="AE55" s="63"/>
      <c r="AF55" s="63"/>
      <c r="AG55" s="63"/>
      <c r="AI55" s="66"/>
    </row>
    <row r="56" spans="1:47">
      <c r="B56" s="65"/>
      <c r="C56" s="65"/>
      <c r="D56" s="65"/>
      <c r="I56" s="66"/>
      <c r="Y56" s="66"/>
      <c r="AB56" s="65"/>
      <c r="AC56" s="65"/>
      <c r="AD56" s="65"/>
      <c r="AI56" s="66"/>
    </row>
    <row r="57" spans="1:47">
      <c r="A57" s="1"/>
      <c r="B57" s="1"/>
      <c r="C57" s="1"/>
      <c r="D57" s="1"/>
      <c r="E57" s="1"/>
      <c r="F57" s="1"/>
      <c r="I57" s="66"/>
      <c r="Y57" s="66"/>
      <c r="AI57" s="66"/>
    </row>
    <row r="58" spans="1:47">
      <c r="A58" s="1"/>
      <c r="B58" s="1"/>
      <c r="C58" s="1"/>
      <c r="D58" s="1"/>
      <c r="E58" s="1"/>
      <c r="F58" s="1"/>
      <c r="I58" s="66"/>
      <c r="Y58" s="66"/>
      <c r="AI58" s="66"/>
    </row>
    <row r="59" spans="1:47">
      <c r="A59" s="1"/>
      <c r="B59" s="1"/>
      <c r="C59" s="1"/>
      <c r="D59" s="1"/>
      <c r="E59" s="1"/>
      <c r="F59" s="1"/>
      <c r="I59" s="66"/>
      <c r="Y59" s="66"/>
      <c r="AI59" s="66"/>
    </row>
    <row r="60" spans="1:47">
      <c r="A60" s="1"/>
      <c r="B60" s="1"/>
      <c r="C60" s="1"/>
      <c r="D60" s="1"/>
      <c r="E60" s="1"/>
      <c r="F60" s="1"/>
      <c r="I60" s="66"/>
      <c r="Y60" s="66"/>
      <c r="AI60" s="66"/>
    </row>
    <row r="61" spans="1:47">
      <c r="A61" s="1"/>
      <c r="B61" s="1"/>
      <c r="C61" s="1"/>
      <c r="D61" s="1"/>
      <c r="E61" s="1"/>
      <c r="F61" s="1"/>
      <c r="I61" s="66"/>
      <c r="Y61" s="66"/>
      <c r="AI61" s="66"/>
    </row>
    <row r="62" spans="1:47">
      <c r="A62" s="1"/>
      <c r="B62" s="1"/>
      <c r="C62" s="1"/>
      <c r="D62" s="1"/>
      <c r="E62" s="1"/>
      <c r="F62" s="1"/>
      <c r="I62" s="66"/>
      <c r="Y62" s="66"/>
      <c r="AI62" s="66"/>
    </row>
  </sheetData>
  <mergeCells count="41">
    <mergeCell ref="B56:D56"/>
    <mergeCell ref="A1:G1"/>
    <mergeCell ref="AS50:AU50"/>
    <mergeCell ref="AI1:AI62"/>
    <mergeCell ref="AK1:AQ1"/>
    <mergeCell ref="AK2:AQ2"/>
    <mergeCell ref="AL6:AQ6"/>
    <mergeCell ref="AL7:AN7"/>
    <mergeCell ref="AL17:AQ17"/>
    <mergeCell ref="AL18:AN18"/>
    <mergeCell ref="AL28:AQ28"/>
    <mergeCell ref="AL29:AN29"/>
    <mergeCell ref="AL39:AQ39"/>
    <mergeCell ref="AL40:AN40"/>
    <mergeCell ref="Y1:Y62"/>
    <mergeCell ref="AB46:AD46"/>
    <mergeCell ref="AE55:AG55"/>
    <mergeCell ref="AB56:AD56"/>
    <mergeCell ref="I1:I62"/>
    <mergeCell ref="K1:Q1"/>
    <mergeCell ref="L16:Q16"/>
    <mergeCell ref="L17:N17"/>
    <mergeCell ref="L26:Q26"/>
    <mergeCell ref="L27:N27"/>
    <mergeCell ref="O36:Q36"/>
    <mergeCell ref="AA1:AG1"/>
    <mergeCell ref="AA2:AG2"/>
    <mergeCell ref="AB6:AD6"/>
    <mergeCell ref="AB16:AD16"/>
    <mergeCell ref="AB26:AD26"/>
    <mergeCell ref="K2:Q2"/>
    <mergeCell ref="AB36:AD36"/>
    <mergeCell ref="E55:G55"/>
    <mergeCell ref="B16:D16"/>
    <mergeCell ref="B26:D26"/>
    <mergeCell ref="B36:D36"/>
    <mergeCell ref="A2:G2"/>
    <mergeCell ref="B46:D46"/>
    <mergeCell ref="B6:D6"/>
    <mergeCell ref="L6:Q6"/>
    <mergeCell ref="L7:N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workbookViewId="0">
      <selection activeCell="V27" sqref="V27"/>
    </sheetView>
  </sheetViews>
  <sheetFormatPr defaultRowHeight="15"/>
  <cols>
    <col min="2" max="2" width="9.140625" customWidth="1"/>
    <col min="11" max="11" width="1.42578125" customWidth="1"/>
  </cols>
  <sheetData>
    <row r="1" spans="1:19">
      <c r="A1" s="62" t="s">
        <v>45</v>
      </c>
      <c r="B1" s="62"/>
      <c r="C1" s="62"/>
      <c r="D1" s="62"/>
      <c r="E1" s="62"/>
      <c r="F1" s="62"/>
      <c r="G1" s="62"/>
      <c r="K1" s="66"/>
      <c r="M1" s="62" t="s">
        <v>48</v>
      </c>
      <c r="N1" s="62"/>
      <c r="O1" s="62"/>
      <c r="P1" s="62"/>
      <c r="Q1" s="62"/>
      <c r="R1" s="62"/>
      <c r="S1" s="62"/>
    </row>
    <row r="2" spans="1:19">
      <c r="A2" s="62" t="s">
        <v>33</v>
      </c>
      <c r="B2" s="62"/>
      <c r="C2" s="62"/>
      <c r="D2" s="62"/>
      <c r="E2" s="62"/>
      <c r="F2" s="62"/>
      <c r="G2" s="62"/>
      <c r="K2" s="66"/>
      <c r="M2" s="62" t="s">
        <v>43</v>
      </c>
      <c r="N2" s="62"/>
      <c r="O2" s="62"/>
      <c r="P2" s="62"/>
      <c r="Q2" s="62"/>
      <c r="R2" s="62"/>
      <c r="S2" s="62"/>
    </row>
    <row r="3" spans="1:19">
      <c r="K3" s="66"/>
    </row>
    <row r="4" spans="1:19">
      <c r="K4" s="66"/>
    </row>
    <row r="5" spans="1:19">
      <c r="B5" t="s">
        <v>35</v>
      </c>
      <c r="K5" s="66"/>
      <c r="N5" t="s">
        <v>35</v>
      </c>
    </row>
    <row r="6" spans="1:19">
      <c r="B6" t="s">
        <v>39</v>
      </c>
      <c r="K6" s="66"/>
      <c r="N6" t="s">
        <v>39</v>
      </c>
    </row>
    <row r="7" spans="1:19">
      <c r="A7" t="s">
        <v>34</v>
      </c>
      <c r="B7" t="s">
        <v>3</v>
      </c>
      <c r="C7" t="s">
        <v>4</v>
      </c>
      <c r="K7" s="66"/>
      <c r="M7" t="s">
        <v>44</v>
      </c>
      <c r="N7" t="s">
        <v>3</v>
      </c>
      <c r="O7" t="s">
        <v>4</v>
      </c>
    </row>
    <row r="8" spans="1:19">
      <c r="A8">
        <v>0</v>
      </c>
      <c r="B8">
        <v>0</v>
      </c>
      <c r="K8" s="66"/>
      <c r="M8">
        <v>0</v>
      </c>
      <c r="N8">
        <v>0</v>
      </c>
    </row>
    <row r="9" spans="1:19">
      <c r="A9">
        <v>10</v>
      </c>
      <c r="B9">
        <v>0.17355776586639693</v>
      </c>
      <c r="C9">
        <v>1.9441734055287156E-2</v>
      </c>
      <c r="K9" s="66"/>
      <c r="M9">
        <v>0.2</v>
      </c>
      <c r="N9">
        <v>0.27178065848608562</v>
      </c>
      <c r="O9">
        <v>6.3865243777136765E-3</v>
      </c>
    </row>
    <row r="10" spans="1:19">
      <c r="A10">
        <v>50</v>
      </c>
      <c r="B10">
        <v>0.26414215246741263</v>
      </c>
      <c r="C10">
        <v>1.4947109704322869E-2</v>
      </c>
      <c r="K10" s="66"/>
      <c r="M10">
        <v>0.5</v>
      </c>
      <c r="N10">
        <v>0.45580689919326378</v>
      </c>
      <c r="O10">
        <v>2.4298188369736299E-2</v>
      </c>
    </row>
    <row r="11" spans="1:19">
      <c r="A11">
        <v>100</v>
      </c>
      <c r="B11">
        <v>0.24001900876449184</v>
      </c>
      <c r="C11">
        <v>1.402067847526629E-2</v>
      </c>
      <c r="K11" s="66"/>
      <c r="M11">
        <v>1</v>
      </c>
      <c r="N11">
        <v>0.6096264976427147</v>
      </c>
      <c r="O11">
        <v>2.0898143652264663E-2</v>
      </c>
    </row>
    <row r="12" spans="1:19">
      <c r="K12" s="66"/>
      <c r="M12">
        <v>2</v>
      </c>
      <c r="N12">
        <v>0.86856847927647363</v>
      </c>
      <c r="O12">
        <v>3.4226594310027274E-2</v>
      </c>
    </row>
    <row r="13" spans="1:19">
      <c r="A13" t="b">
        <v>1</v>
      </c>
      <c r="B13" t="s">
        <v>36</v>
      </c>
      <c r="C13" s="8">
        <v>0.26934611490787147</v>
      </c>
      <c r="D13" s="8">
        <v>1.8884351649863441E-2</v>
      </c>
      <c r="E13" t="s">
        <v>37</v>
      </c>
      <c r="K13" s="66"/>
    </row>
    <row r="14" spans="1:19">
      <c r="B14" t="s">
        <v>38</v>
      </c>
      <c r="C14" s="8">
        <v>5.153602710063117</v>
      </c>
      <c r="D14" s="8">
        <v>2.1739342732592357</v>
      </c>
      <c r="E14" t="s">
        <v>25</v>
      </c>
      <c r="K14" s="66"/>
      <c r="L14" t="b">
        <v>1</v>
      </c>
      <c r="M14" t="s">
        <v>36</v>
      </c>
      <c r="N14" s="8">
        <v>1.1854464424023416</v>
      </c>
      <c r="O14" s="8">
        <v>0.11069959367545733</v>
      </c>
      <c r="P14" t="s">
        <v>37</v>
      </c>
    </row>
    <row r="15" spans="1:19">
      <c r="K15" s="66"/>
      <c r="M15" t="s">
        <v>38</v>
      </c>
      <c r="N15" s="8">
        <v>0.80788790228768115</v>
      </c>
      <c r="O15" s="8">
        <v>0.17569499683458761</v>
      </c>
      <c r="P15" t="s">
        <v>29</v>
      </c>
    </row>
    <row r="16" spans="1:19">
      <c r="A16" s="9" t="s">
        <v>282</v>
      </c>
      <c r="K16" s="66"/>
    </row>
    <row r="17" spans="1:16">
      <c r="A17" s="9" t="s">
        <v>283</v>
      </c>
      <c r="K17" s="66"/>
      <c r="M17" s="9" t="s">
        <v>286</v>
      </c>
    </row>
    <row r="18" spans="1:16">
      <c r="K18" s="66"/>
      <c r="M18" s="9" t="s">
        <v>287</v>
      </c>
    </row>
    <row r="19" spans="1:16">
      <c r="K19" s="66"/>
    </row>
    <row r="20" spans="1:16">
      <c r="K20" s="66"/>
    </row>
    <row r="21" spans="1:16">
      <c r="B21" t="s">
        <v>56</v>
      </c>
      <c r="K21" s="66"/>
      <c r="N21" t="s">
        <v>50</v>
      </c>
    </row>
    <row r="22" spans="1:16">
      <c r="B22" t="s">
        <v>39</v>
      </c>
      <c r="K22" s="66"/>
      <c r="N22" t="s">
        <v>39</v>
      </c>
    </row>
    <row r="23" spans="1:16">
      <c r="A23" t="s">
        <v>34</v>
      </c>
      <c r="B23" t="s">
        <v>3</v>
      </c>
      <c r="C23" t="s">
        <v>4</v>
      </c>
      <c r="K23" s="66"/>
      <c r="M23" t="s">
        <v>44</v>
      </c>
      <c r="N23" t="s">
        <v>3</v>
      </c>
      <c r="O23" t="s">
        <v>4</v>
      </c>
    </row>
    <row r="24" spans="1:16">
      <c r="A24">
        <v>0</v>
      </c>
      <c r="B24">
        <v>0</v>
      </c>
      <c r="K24" s="66"/>
      <c r="M24">
        <v>0</v>
      </c>
      <c r="N24">
        <v>0</v>
      </c>
    </row>
    <row r="25" spans="1:16">
      <c r="A25">
        <v>10</v>
      </c>
      <c r="B25">
        <v>0.11075485689872448</v>
      </c>
      <c r="C25">
        <v>1.5565975442143018E-2</v>
      </c>
      <c r="K25" s="66"/>
      <c r="M25">
        <v>0.1</v>
      </c>
      <c r="N25">
        <v>0.27237460447183248</v>
      </c>
      <c r="O25">
        <v>1.7338268670795083E-2</v>
      </c>
    </row>
    <row r="26" spans="1:16">
      <c r="A26">
        <v>50</v>
      </c>
      <c r="B26">
        <v>0.21798459751521951</v>
      </c>
      <c r="C26">
        <v>3.0584204137544084E-2</v>
      </c>
      <c r="K26" s="66"/>
      <c r="M26">
        <v>0.2</v>
      </c>
      <c r="N26">
        <v>0.43490480516416724</v>
      </c>
      <c r="O26">
        <v>3.129811899055715E-2</v>
      </c>
    </row>
    <row r="27" spans="1:16">
      <c r="A27">
        <v>100</v>
      </c>
      <c r="B27">
        <v>0.2270289036646079</v>
      </c>
      <c r="C27">
        <v>3.0133024233983861E-2</v>
      </c>
      <c r="K27" s="66"/>
      <c r="M27">
        <v>0.5</v>
      </c>
      <c r="N27">
        <v>0.76575618831350922</v>
      </c>
      <c r="O27">
        <v>1.7927320899370471E-2</v>
      </c>
    </row>
    <row r="28" spans="1:16">
      <c r="K28" s="66"/>
      <c r="M28">
        <v>1</v>
      </c>
      <c r="N28">
        <v>0.80580112643172941</v>
      </c>
      <c r="O28">
        <v>6.3289164299910508E-2</v>
      </c>
    </row>
    <row r="29" spans="1:16">
      <c r="A29" t="b">
        <v>1</v>
      </c>
      <c r="B29" t="s">
        <v>36</v>
      </c>
      <c r="C29" s="6">
        <v>0.26406326823672155</v>
      </c>
      <c r="D29" s="6">
        <v>1.1418812095208685E-2</v>
      </c>
      <c r="E29" t="s">
        <v>37</v>
      </c>
      <c r="K29" s="66"/>
    </row>
    <row r="30" spans="1:16">
      <c r="B30" t="s">
        <v>38</v>
      </c>
      <c r="C30" s="6">
        <v>13.147746388377094</v>
      </c>
      <c r="D30" s="6">
        <v>2.2942857164704291</v>
      </c>
      <c r="E30" t="s">
        <v>25</v>
      </c>
      <c r="K30" s="66"/>
      <c r="L30" t="b">
        <v>1</v>
      </c>
      <c r="M30" t="s">
        <v>36</v>
      </c>
      <c r="N30" s="8">
        <v>1.0693604434894528</v>
      </c>
      <c r="O30" s="8">
        <v>0.10130241489428224</v>
      </c>
      <c r="P30" t="s">
        <v>37</v>
      </c>
    </row>
    <row r="31" spans="1:16">
      <c r="K31" s="66"/>
      <c r="M31" t="s">
        <v>38</v>
      </c>
      <c r="N31" s="8">
        <v>0.26726269876254477</v>
      </c>
      <c r="O31" s="8">
        <v>6.8465145815345116E-2</v>
      </c>
      <c r="P31" t="s">
        <v>29</v>
      </c>
    </row>
    <row r="32" spans="1:16">
      <c r="A32" s="9" t="s">
        <v>284</v>
      </c>
      <c r="K32" s="66"/>
      <c r="N32" s="8"/>
      <c r="O32" s="8"/>
    </row>
    <row r="33" spans="1:15">
      <c r="A33" s="9" t="s">
        <v>285</v>
      </c>
      <c r="K33" s="66"/>
      <c r="M33" s="9" t="s">
        <v>288</v>
      </c>
      <c r="N33" s="8"/>
      <c r="O33" s="8"/>
    </row>
    <row r="34" spans="1:15">
      <c r="K34" s="66"/>
      <c r="M34" s="9" t="s">
        <v>289</v>
      </c>
    </row>
    <row r="35" spans="1:15">
      <c r="K35" s="66"/>
    </row>
    <row r="36" spans="1:15">
      <c r="K36" s="66"/>
    </row>
    <row r="37" spans="1:15">
      <c r="K37" s="66"/>
    </row>
    <row r="38" spans="1:15">
      <c r="K38" s="66"/>
    </row>
    <row r="39" spans="1:15">
      <c r="K39" s="66"/>
    </row>
    <row r="40" spans="1:15">
      <c r="K40" s="66"/>
    </row>
    <row r="41" spans="1:15">
      <c r="K41" s="66"/>
    </row>
    <row r="42" spans="1:15">
      <c r="K42" s="66"/>
    </row>
  </sheetData>
  <mergeCells count="5">
    <mergeCell ref="A1:G1"/>
    <mergeCell ref="A2:G2"/>
    <mergeCell ref="K1:K42"/>
    <mergeCell ref="M1:S1"/>
    <mergeCell ref="M2:S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84"/>
  <sheetViews>
    <sheetView topLeftCell="W1" workbookViewId="0">
      <selection activeCell="AO52" sqref="AO52"/>
    </sheetView>
  </sheetViews>
  <sheetFormatPr defaultRowHeight="15"/>
  <cols>
    <col min="9" max="9" width="1.28515625" customWidth="1"/>
    <col min="25" max="25" width="1.28515625" customWidth="1"/>
    <col min="35" max="35" width="1.140625" customWidth="1"/>
  </cols>
  <sheetData>
    <row r="1" spans="1:49">
      <c r="A1" s="62" t="s">
        <v>61</v>
      </c>
      <c r="B1" s="62"/>
      <c r="C1" s="62"/>
      <c r="D1" s="62"/>
      <c r="E1" s="62"/>
      <c r="F1" s="62"/>
      <c r="G1" s="62"/>
      <c r="H1" s="3"/>
      <c r="I1" s="66"/>
      <c r="K1" s="62" t="s">
        <v>62</v>
      </c>
      <c r="L1" s="62"/>
      <c r="M1" s="62"/>
      <c r="N1" s="62"/>
      <c r="O1" s="62"/>
      <c r="P1" s="62"/>
      <c r="Q1" s="62"/>
      <c r="Y1" s="66"/>
      <c r="AA1" s="62" t="s">
        <v>292</v>
      </c>
      <c r="AB1" s="62"/>
      <c r="AC1" s="62"/>
      <c r="AD1" s="62"/>
      <c r="AE1" s="62"/>
      <c r="AF1" s="62"/>
      <c r="AG1" s="62"/>
      <c r="AI1" s="66"/>
      <c r="AK1" s="62" t="s">
        <v>293</v>
      </c>
      <c r="AL1" s="62"/>
      <c r="AM1" s="62"/>
      <c r="AN1" s="62"/>
      <c r="AO1" s="62"/>
      <c r="AP1" s="62"/>
      <c r="AQ1" s="62"/>
    </row>
    <row r="2" spans="1:49">
      <c r="A2" s="62" t="s">
        <v>47</v>
      </c>
      <c r="B2" s="62"/>
      <c r="C2" s="62"/>
      <c r="D2" s="62"/>
      <c r="E2" s="62"/>
      <c r="F2" s="62"/>
      <c r="G2" s="62"/>
      <c r="H2" s="3"/>
      <c r="I2" s="66"/>
      <c r="K2" s="62" t="s">
        <v>27</v>
      </c>
      <c r="L2" s="62"/>
      <c r="M2" s="62"/>
      <c r="N2" s="62"/>
      <c r="O2" s="62"/>
      <c r="P2" s="62"/>
      <c r="Q2" s="62"/>
      <c r="Y2" s="66"/>
      <c r="AA2" s="62" t="s">
        <v>51</v>
      </c>
      <c r="AB2" s="62"/>
      <c r="AC2" s="62"/>
      <c r="AD2" s="62"/>
      <c r="AE2" s="62"/>
      <c r="AF2" s="62"/>
      <c r="AG2" s="62"/>
      <c r="AI2" s="66"/>
      <c r="AK2" s="62" t="s">
        <v>19</v>
      </c>
      <c r="AL2" s="62"/>
      <c r="AM2" s="62"/>
      <c r="AN2" s="62"/>
      <c r="AO2" s="62"/>
      <c r="AP2" s="62"/>
      <c r="AQ2" s="62"/>
    </row>
    <row r="3" spans="1:49">
      <c r="I3" s="66"/>
      <c r="Y3" s="66"/>
      <c r="AI3" s="66"/>
    </row>
    <row r="4" spans="1:49">
      <c r="I4" s="66"/>
      <c r="Y4" s="66"/>
      <c r="AI4" s="66"/>
    </row>
    <row r="5" spans="1:49">
      <c r="A5" t="s">
        <v>23</v>
      </c>
      <c r="B5">
        <v>0</v>
      </c>
      <c r="C5" t="s">
        <v>1</v>
      </c>
      <c r="I5" s="66"/>
      <c r="K5" t="s">
        <v>28</v>
      </c>
      <c r="L5">
        <v>0.1</v>
      </c>
      <c r="M5" t="s">
        <v>29</v>
      </c>
      <c r="Y5" s="66"/>
      <c r="AA5" t="s">
        <v>20</v>
      </c>
      <c r="AB5">
        <v>0</v>
      </c>
      <c r="AC5" t="s">
        <v>1</v>
      </c>
      <c r="AI5" s="66"/>
      <c r="AK5" t="s">
        <v>24</v>
      </c>
      <c r="AL5">
        <v>10</v>
      </c>
      <c r="AM5" t="s">
        <v>25</v>
      </c>
    </row>
    <row r="6" spans="1:49">
      <c r="B6" s="65" t="s">
        <v>46</v>
      </c>
      <c r="C6" s="65"/>
      <c r="D6" s="65"/>
      <c r="I6" s="66"/>
      <c r="L6" s="65" t="s">
        <v>49</v>
      </c>
      <c r="M6" s="65"/>
      <c r="N6" s="65"/>
      <c r="O6" s="65"/>
      <c r="P6" s="65"/>
      <c r="Q6" s="65"/>
      <c r="U6" t="s">
        <v>14</v>
      </c>
      <c r="Y6" s="66"/>
      <c r="AB6" s="65" t="s">
        <v>52</v>
      </c>
      <c r="AC6" s="65"/>
      <c r="AD6" s="65"/>
      <c r="AI6" s="66"/>
      <c r="AL6" s="65" t="s">
        <v>53</v>
      </c>
      <c r="AM6" s="65"/>
      <c r="AN6" s="65"/>
      <c r="AO6" s="65"/>
      <c r="AP6" s="65"/>
      <c r="AQ6" s="65"/>
      <c r="AU6" t="s">
        <v>14</v>
      </c>
    </row>
    <row r="7" spans="1:49">
      <c r="A7" s="1" t="s">
        <v>2</v>
      </c>
      <c r="B7" s="1" t="s">
        <v>5</v>
      </c>
      <c r="C7" s="1" t="s">
        <v>6</v>
      </c>
      <c r="D7" s="1"/>
      <c r="E7" s="1" t="s">
        <v>3</v>
      </c>
      <c r="F7" s="1"/>
      <c r="I7" s="66"/>
      <c r="K7" t="s">
        <v>30</v>
      </c>
      <c r="L7" s="64" t="s">
        <v>16</v>
      </c>
      <c r="M7" s="64"/>
      <c r="N7" s="64"/>
      <c r="O7" s="1" t="s">
        <v>3</v>
      </c>
      <c r="P7" s="1"/>
      <c r="Q7" s="4"/>
      <c r="T7" t="s">
        <v>30</v>
      </c>
      <c r="U7" t="s">
        <v>3</v>
      </c>
      <c r="Y7" s="66"/>
      <c r="AA7" s="1" t="s">
        <v>2</v>
      </c>
      <c r="AB7" s="1" t="s">
        <v>5</v>
      </c>
      <c r="AC7" s="1" t="s">
        <v>6</v>
      </c>
      <c r="AD7" s="1" t="s">
        <v>7</v>
      </c>
      <c r="AE7" s="4" t="s">
        <v>54</v>
      </c>
      <c r="AF7" s="1" t="s">
        <v>3</v>
      </c>
      <c r="AG7" s="1" t="s">
        <v>4</v>
      </c>
      <c r="AI7" s="66"/>
      <c r="AK7" t="s">
        <v>22</v>
      </c>
      <c r="AL7" s="64" t="s">
        <v>16</v>
      </c>
      <c r="AM7" s="64"/>
      <c r="AN7" s="64"/>
      <c r="AO7" s="1" t="s">
        <v>3</v>
      </c>
      <c r="AP7" s="1" t="s">
        <v>4</v>
      </c>
      <c r="AQ7" s="4" t="s">
        <v>12</v>
      </c>
      <c r="AT7" t="s">
        <v>22</v>
      </c>
      <c r="AU7" t="s">
        <v>3</v>
      </c>
      <c r="AV7" t="s">
        <v>4</v>
      </c>
    </row>
    <row r="8" spans="1:49">
      <c r="A8" s="10">
        <v>0.33333333333333331</v>
      </c>
      <c r="B8" s="10">
        <v>8.8999999999999996E-2</v>
      </c>
      <c r="C8" s="10">
        <v>9.4E-2</v>
      </c>
      <c r="D8" s="1"/>
      <c r="E8" s="1">
        <f>AVERAGE(B8:C8)</f>
        <v>9.1499999999999998E-2</v>
      </c>
      <c r="F8" s="1"/>
      <c r="I8" s="66"/>
      <c r="K8" s="1">
        <v>0</v>
      </c>
      <c r="L8">
        <v>6.5100000000000005E-2</v>
      </c>
      <c r="M8">
        <v>7.0199999999999999E-2</v>
      </c>
      <c r="O8">
        <f>AVERAGE(L8:M8)</f>
        <v>6.7650000000000002E-2</v>
      </c>
      <c r="T8" s="1">
        <v>0</v>
      </c>
      <c r="U8">
        <f>O8/$O$8</f>
        <v>1</v>
      </c>
      <c r="Y8" s="66"/>
      <c r="AA8">
        <v>20</v>
      </c>
      <c r="AB8">
        <v>92.812500000000014</v>
      </c>
      <c r="AC8">
        <v>77.968750000000014</v>
      </c>
      <c r="AD8">
        <v>83.40625</v>
      </c>
      <c r="AE8">
        <v>85.59375</v>
      </c>
      <c r="AF8" s="1">
        <f>AVERAGE(AB8:AE8)</f>
        <v>84.9453125</v>
      </c>
      <c r="AG8" s="1">
        <f>STDEV(AB8:AE8)</f>
        <v>6.1469300751642146</v>
      </c>
      <c r="AI8" s="66"/>
      <c r="AK8" s="1">
        <v>0</v>
      </c>
      <c r="AL8">
        <v>1.0898000000000001</v>
      </c>
      <c r="AM8">
        <v>1.3711</v>
      </c>
      <c r="AN8">
        <v>1.0820000000000001</v>
      </c>
      <c r="AO8">
        <f>AVERAGE(AL8:AN8)</f>
        <v>1.1809666666666667</v>
      </c>
      <c r="AP8">
        <f>STDEV(AL8:AN8)</f>
        <v>0.16470647629444624</v>
      </c>
      <c r="AQ8">
        <f>AP8*100/AO8</f>
        <v>13.946750652949243</v>
      </c>
      <c r="AT8" s="1">
        <v>0</v>
      </c>
      <c r="AU8">
        <f>AO8/$AO$8</f>
        <v>1</v>
      </c>
      <c r="AV8">
        <f>AU8*$AQ$8/100</f>
        <v>0.13946750652949244</v>
      </c>
    </row>
    <row r="9" spans="1:49">
      <c r="A9" s="10">
        <v>0.5</v>
      </c>
      <c r="B9" s="10">
        <v>9.8000000000000004E-2</v>
      </c>
      <c r="C9" s="10">
        <v>0.104</v>
      </c>
      <c r="D9" s="1"/>
      <c r="E9" s="1">
        <f t="shared" ref="E9:E15" si="0">AVERAGE(B9:C9)</f>
        <v>0.10100000000000001</v>
      </c>
      <c r="F9" s="1"/>
      <c r="I9" s="66"/>
      <c r="K9" s="1">
        <v>20</v>
      </c>
      <c r="L9">
        <v>5.9499999999999997E-2</v>
      </c>
      <c r="M9">
        <v>6.4000000000000001E-2</v>
      </c>
      <c r="O9">
        <f t="shared" ref="O9:O13" si="1">AVERAGE(L9:M9)</f>
        <v>6.1749999999999999E-2</v>
      </c>
      <c r="T9" s="1">
        <v>20</v>
      </c>
      <c r="U9">
        <f t="shared" ref="U9:U13" si="2">O9/$O$8</f>
        <v>0.91278640059127858</v>
      </c>
      <c r="Y9" s="66"/>
      <c r="AA9">
        <v>40</v>
      </c>
      <c r="AB9">
        <v>64.0625</v>
      </c>
      <c r="AC9">
        <v>49.687500000000007</v>
      </c>
      <c r="AD9">
        <v>55.28125</v>
      </c>
      <c r="AE9">
        <v>54.5</v>
      </c>
      <c r="AF9" s="1">
        <f t="shared" ref="AF9:AF10" si="3">AVERAGE(AB9:AE9)</f>
        <v>55.8828125</v>
      </c>
      <c r="AG9" s="1">
        <f t="shared" ref="AG9:AG10" si="4">STDEV(AB9:AE9)</f>
        <v>5.9878552760810475</v>
      </c>
      <c r="AI9" s="66"/>
      <c r="AK9" s="1">
        <v>100</v>
      </c>
      <c r="AL9">
        <v>0.8046875</v>
      </c>
      <c r="AM9">
        <v>0.79296875</v>
      </c>
      <c r="AN9">
        <v>0.71875</v>
      </c>
      <c r="AO9">
        <f t="shared" ref="AO9:AO12" si="5">AVERAGE(AL9:AN9)</f>
        <v>0.77213541666666663</v>
      </c>
      <c r="AP9">
        <f t="shared" ref="AP9:AP12" si="6">STDEV(AL9:AN9)</f>
        <v>4.6602943146284583E-2</v>
      </c>
      <c r="AQ9">
        <f t="shared" ref="AQ9:AQ12" si="7">AP9*100/AO9</f>
        <v>6.0355919622844114</v>
      </c>
      <c r="AT9" s="1">
        <v>100</v>
      </c>
      <c r="AU9">
        <f t="shared" ref="AU9:AU12" si="8">AO9/$AO$8</f>
        <v>0.65381643568827785</v>
      </c>
      <c r="AV9">
        <f t="shared" ref="AV9:AV12" si="9">AU9*$AQ$8/100</f>
        <v>9.1186148013444351E-2</v>
      </c>
    </row>
    <row r="10" spans="1:49">
      <c r="A10" s="10">
        <v>0.83333333333333337</v>
      </c>
      <c r="B10" s="10">
        <v>0.11899999999999999</v>
      </c>
      <c r="C10" s="10">
        <v>0.127</v>
      </c>
      <c r="D10" s="1"/>
      <c r="E10" s="1">
        <f t="shared" si="0"/>
        <v>0.123</v>
      </c>
      <c r="F10" s="1"/>
      <c r="I10" s="66"/>
      <c r="K10" s="1">
        <v>50</v>
      </c>
      <c r="L10">
        <v>5.4899999999999997E-2</v>
      </c>
      <c r="M10">
        <v>6.0900000000000003E-2</v>
      </c>
      <c r="O10">
        <f t="shared" si="1"/>
        <v>5.79E-2</v>
      </c>
      <c r="T10" s="1">
        <v>50</v>
      </c>
      <c r="U10">
        <f t="shared" si="2"/>
        <v>0.85587583148558755</v>
      </c>
      <c r="Y10" s="66"/>
      <c r="AA10">
        <v>60</v>
      </c>
      <c r="AB10">
        <v>46.250000000000007</v>
      </c>
      <c r="AC10">
        <v>21.562500000000018</v>
      </c>
      <c r="AD10">
        <v>25.437499999999993</v>
      </c>
      <c r="AE10">
        <v>23.718749999999989</v>
      </c>
      <c r="AF10" s="1">
        <f t="shared" si="3"/>
        <v>29.242187500000004</v>
      </c>
      <c r="AG10" s="1">
        <f t="shared" si="4"/>
        <v>11.448832472088942</v>
      </c>
      <c r="AI10" s="66"/>
      <c r="AK10" s="1">
        <v>200</v>
      </c>
      <c r="AL10">
        <v>0.66796875</v>
      </c>
      <c r="AM10">
        <v>0.796875</v>
      </c>
      <c r="AN10">
        <v>0.72265625</v>
      </c>
      <c r="AO10">
        <f t="shared" si="5"/>
        <v>0.72916666666666663</v>
      </c>
      <c r="AP10">
        <f t="shared" si="6"/>
        <v>6.4699261712525227E-2</v>
      </c>
      <c r="AQ10">
        <f t="shared" si="7"/>
        <v>8.8730416062891742</v>
      </c>
      <c r="AT10" s="1">
        <v>200</v>
      </c>
      <c r="AU10">
        <f t="shared" si="8"/>
        <v>0.6174320471929774</v>
      </c>
      <c r="AV10">
        <f t="shared" si="9"/>
        <v>8.6111708073404444E-2</v>
      </c>
    </row>
    <row r="11" spans="1:49">
      <c r="A11" s="10">
        <v>1.3333333333333333</v>
      </c>
      <c r="B11" s="10">
        <v>0.153</v>
      </c>
      <c r="C11" s="10">
        <v>0.16500000000000001</v>
      </c>
      <c r="D11" s="1"/>
      <c r="E11" s="1">
        <f t="shared" si="0"/>
        <v>0.159</v>
      </c>
      <c r="F11" s="1"/>
      <c r="I11" s="66"/>
      <c r="K11" s="1">
        <v>100</v>
      </c>
      <c r="L11">
        <v>4.65E-2</v>
      </c>
      <c r="M11">
        <v>5.21E-2</v>
      </c>
      <c r="N11" s="1"/>
      <c r="O11">
        <f t="shared" si="1"/>
        <v>4.9299999999999997E-2</v>
      </c>
      <c r="T11" s="1">
        <v>100</v>
      </c>
      <c r="U11">
        <f t="shared" si="2"/>
        <v>0.72875092387287499</v>
      </c>
      <c r="Y11" s="66"/>
      <c r="AA11" s="10"/>
      <c r="AB11" s="10"/>
      <c r="AC11" s="10"/>
      <c r="AD11" s="1"/>
      <c r="AE11" s="1"/>
      <c r="AF11" s="1"/>
      <c r="AI11" s="66"/>
      <c r="AK11" s="1">
        <v>400</v>
      </c>
      <c r="AL11">
        <v>0.54296875</v>
      </c>
      <c r="AM11">
        <v>0.58203125</v>
      </c>
      <c r="AN11">
        <v>0.6484375</v>
      </c>
      <c r="AO11">
        <f t="shared" si="5"/>
        <v>0.59114583333333337</v>
      </c>
      <c r="AP11">
        <f t="shared" si="6"/>
        <v>5.3321862576675177E-2</v>
      </c>
      <c r="AQ11">
        <f t="shared" si="7"/>
        <v>9.0200860041600297</v>
      </c>
      <c r="AT11" s="1">
        <v>400</v>
      </c>
      <c r="AU11">
        <f t="shared" si="8"/>
        <v>0.50056098111716396</v>
      </c>
      <c r="AV11">
        <f t="shared" si="9"/>
        <v>6.9811991902367199E-2</v>
      </c>
    </row>
    <row r="12" spans="1:49">
      <c r="A12" s="10">
        <v>2.3333333333333335</v>
      </c>
      <c r="B12" s="10">
        <v>0.221</v>
      </c>
      <c r="C12" s="10">
        <v>0.24</v>
      </c>
      <c r="D12" s="1"/>
      <c r="E12" s="1">
        <f t="shared" si="0"/>
        <v>0.23049999999999998</v>
      </c>
      <c r="F12" s="1"/>
      <c r="I12" s="66"/>
      <c r="K12" s="1">
        <v>200</v>
      </c>
      <c r="L12">
        <v>3.4799999999999998E-2</v>
      </c>
      <c r="M12">
        <v>4.2500000000000003E-2</v>
      </c>
      <c r="O12">
        <f t="shared" si="1"/>
        <v>3.8650000000000004E-2</v>
      </c>
      <c r="T12" s="1">
        <v>200</v>
      </c>
      <c r="U12">
        <f t="shared" si="2"/>
        <v>0.57132298595713238</v>
      </c>
      <c r="Y12" s="66"/>
      <c r="AA12" s="10"/>
      <c r="AB12" s="10"/>
      <c r="AC12" s="10"/>
      <c r="AD12" s="1"/>
      <c r="AE12" s="1"/>
      <c r="AF12" s="1"/>
      <c r="AI12" s="66"/>
      <c r="AK12" s="1">
        <v>700</v>
      </c>
      <c r="AL12">
        <v>0.36458333333333298</v>
      </c>
      <c r="AM12">
        <v>0.42578125</v>
      </c>
      <c r="AN12">
        <v>0.44791666666666702</v>
      </c>
      <c r="AO12">
        <f t="shared" si="5"/>
        <v>0.41276041666666669</v>
      </c>
      <c r="AP12">
        <f t="shared" si="6"/>
        <v>4.3165584516278402E-2</v>
      </c>
      <c r="AQ12">
        <f t="shared" si="7"/>
        <v>10.457781990063664</v>
      </c>
      <c r="AT12" s="1">
        <v>700</v>
      </c>
      <c r="AU12">
        <f t="shared" si="8"/>
        <v>0.34951064100031048</v>
      </c>
      <c r="AV12">
        <f t="shared" si="9"/>
        <v>4.8745377605837886E-2</v>
      </c>
    </row>
    <row r="13" spans="1:49">
      <c r="A13" s="10">
        <v>3.3333333333333335</v>
      </c>
      <c r="B13" s="10">
        <v>0.28100000000000003</v>
      </c>
      <c r="C13" s="10">
        <v>0.30499999999999999</v>
      </c>
      <c r="E13" s="1">
        <f t="shared" si="0"/>
        <v>0.29300000000000004</v>
      </c>
      <c r="F13" s="1"/>
      <c r="I13" s="66"/>
      <c r="K13" s="1">
        <v>400</v>
      </c>
      <c r="L13">
        <v>2.3900000000000001E-2</v>
      </c>
      <c r="M13">
        <v>2.12E-2</v>
      </c>
      <c r="O13">
        <f t="shared" si="1"/>
        <v>2.2550000000000001E-2</v>
      </c>
      <c r="T13" s="1">
        <v>400</v>
      </c>
      <c r="U13">
        <f t="shared" si="2"/>
        <v>0.33333333333333331</v>
      </c>
      <c r="Y13" s="66"/>
      <c r="AA13" t="s">
        <v>20</v>
      </c>
      <c r="AB13">
        <v>100</v>
      </c>
      <c r="AC13" t="s">
        <v>1</v>
      </c>
      <c r="AI13" s="66"/>
      <c r="AK13" s="1"/>
      <c r="AT13" s="1"/>
    </row>
    <row r="14" spans="1:49">
      <c r="A14" s="10">
        <v>4.333333333333333</v>
      </c>
      <c r="B14" s="10">
        <v>0.33300000000000002</v>
      </c>
      <c r="C14" s="10">
        <v>0.36099999999999999</v>
      </c>
      <c r="E14" s="1">
        <f t="shared" si="0"/>
        <v>0.34699999999999998</v>
      </c>
      <c r="F14" s="1"/>
      <c r="I14" s="66"/>
      <c r="Y14" s="66"/>
      <c r="AB14" s="65" t="s">
        <v>52</v>
      </c>
      <c r="AC14" s="65"/>
      <c r="AD14" s="65"/>
      <c r="AI14" s="66"/>
    </row>
    <row r="15" spans="1:49">
      <c r="A15" s="10">
        <v>5.333333333333333</v>
      </c>
      <c r="B15" s="10">
        <v>0.378</v>
      </c>
      <c r="C15" s="10">
        <v>0.40899999999999997</v>
      </c>
      <c r="E15" s="1">
        <f t="shared" si="0"/>
        <v>0.39349999999999996</v>
      </c>
      <c r="F15" s="1"/>
      <c r="I15" s="66"/>
      <c r="T15" t="s">
        <v>26</v>
      </c>
      <c r="U15" s="6">
        <v>245.98475371784809</v>
      </c>
      <c r="V15" s="7">
        <v>15.65839721786716</v>
      </c>
      <c r="W15" t="s">
        <v>1</v>
      </c>
      <c r="Y15" s="66"/>
      <c r="AA15" s="1" t="s">
        <v>2</v>
      </c>
      <c r="AB15" s="1" t="s">
        <v>5</v>
      </c>
      <c r="AC15" s="1" t="s">
        <v>6</v>
      </c>
      <c r="AD15" s="1" t="s">
        <v>7</v>
      </c>
      <c r="AE15" s="1" t="s">
        <v>3</v>
      </c>
      <c r="AF15" s="1" t="s">
        <v>4</v>
      </c>
      <c r="AI15" s="66"/>
      <c r="AT15" t="s">
        <v>26</v>
      </c>
      <c r="AU15" s="13">
        <v>320.52770410295966</v>
      </c>
      <c r="AV15" s="13">
        <v>45.048375396804957</v>
      </c>
      <c r="AW15" t="s">
        <v>1</v>
      </c>
    </row>
    <row r="16" spans="1:49">
      <c r="I16" s="66"/>
      <c r="Y16" s="66"/>
      <c r="AA16">
        <v>20</v>
      </c>
      <c r="AB16">
        <v>83.4375</v>
      </c>
      <c r="AC16">
        <v>96.796874999999986</v>
      </c>
      <c r="AD16">
        <v>98.562500000000014</v>
      </c>
      <c r="AE16" s="1">
        <f>AVERAGE(AB16:AD16)</f>
        <v>92.932291666666671</v>
      </c>
      <c r="AF16" s="1">
        <f>STDEV(AB16:AD16)</f>
        <v>8.2699854597942526</v>
      </c>
      <c r="AI16" s="66"/>
    </row>
    <row r="17" spans="1:49">
      <c r="I17" s="66"/>
      <c r="Y17" s="66"/>
      <c r="AA17">
        <v>40</v>
      </c>
      <c r="AB17">
        <v>65.781250000000014</v>
      </c>
      <c r="AC17">
        <v>78.671874999999986</v>
      </c>
      <c r="AD17">
        <v>76.53125</v>
      </c>
      <c r="AE17" s="1">
        <f t="shared" ref="AE17:AE18" si="10">AVERAGE(AB17:AD17)</f>
        <v>73.661458333333329</v>
      </c>
      <c r="AF17" s="1">
        <f t="shared" ref="AF17:AF18" si="11">STDEV(AB17:AD17)</f>
        <v>6.9078818302145377</v>
      </c>
      <c r="AI17" s="66"/>
      <c r="AK17" t="s">
        <v>24</v>
      </c>
      <c r="AL17">
        <v>50</v>
      </c>
      <c r="AM17" t="s">
        <v>25</v>
      </c>
    </row>
    <row r="18" spans="1:49">
      <c r="A18" t="s">
        <v>23</v>
      </c>
      <c r="B18">
        <v>10</v>
      </c>
      <c r="C18" t="s">
        <v>1</v>
      </c>
      <c r="I18" s="66"/>
      <c r="K18" t="s">
        <v>28</v>
      </c>
      <c r="L18">
        <v>0.2</v>
      </c>
      <c r="M18" t="s">
        <v>29</v>
      </c>
      <c r="Y18" s="66"/>
      <c r="AA18">
        <v>60</v>
      </c>
      <c r="AB18">
        <v>47.187500000000007</v>
      </c>
      <c r="AC18">
        <v>59.921874999999993</v>
      </c>
      <c r="AD18">
        <v>55.75</v>
      </c>
      <c r="AE18" s="1">
        <f t="shared" si="10"/>
        <v>54.286458333333336</v>
      </c>
      <c r="AF18" s="1">
        <f t="shared" si="11"/>
        <v>6.4921138558799356</v>
      </c>
      <c r="AI18" s="66"/>
      <c r="AL18" s="65" t="s">
        <v>53</v>
      </c>
      <c r="AM18" s="65"/>
      <c r="AN18" s="65"/>
      <c r="AO18" s="65"/>
      <c r="AP18" s="65"/>
      <c r="AQ18" s="65"/>
      <c r="AU18" t="s">
        <v>14</v>
      </c>
    </row>
    <row r="19" spans="1:49">
      <c r="B19" s="65" t="s">
        <v>46</v>
      </c>
      <c r="C19" s="65"/>
      <c r="D19" s="65"/>
      <c r="I19" s="66"/>
      <c r="L19" s="65" t="s">
        <v>49</v>
      </c>
      <c r="M19" s="65"/>
      <c r="N19" s="65"/>
      <c r="O19" s="65"/>
      <c r="P19" s="65"/>
      <c r="Q19" s="65"/>
      <c r="U19" t="s">
        <v>14</v>
      </c>
      <c r="Y19" s="66"/>
      <c r="AI19" s="66"/>
      <c r="AK19" t="s">
        <v>22</v>
      </c>
      <c r="AL19" s="64" t="s">
        <v>16</v>
      </c>
      <c r="AM19" s="64"/>
      <c r="AN19" s="64"/>
      <c r="AQ19" s="1" t="s">
        <v>3</v>
      </c>
      <c r="AR19" s="1" t="s">
        <v>4</v>
      </c>
      <c r="AS19" s="4" t="s">
        <v>12</v>
      </c>
      <c r="AT19" t="s">
        <v>22</v>
      </c>
      <c r="AU19" t="s">
        <v>3</v>
      </c>
      <c r="AV19" t="s">
        <v>4</v>
      </c>
    </row>
    <row r="20" spans="1:49">
      <c r="A20" s="1" t="s">
        <v>2</v>
      </c>
      <c r="B20" s="1" t="s">
        <v>5</v>
      </c>
      <c r="C20" s="1" t="s">
        <v>6</v>
      </c>
      <c r="D20" s="1"/>
      <c r="E20" s="1" t="s">
        <v>3</v>
      </c>
      <c r="F20" s="1"/>
      <c r="I20" s="66"/>
      <c r="K20" t="s">
        <v>30</v>
      </c>
      <c r="L20" s="64" t="s">
        <v>16</v>
      </c>
      <c r="M20" s="64"/>
      <c r="N20" s="64"/>
      <c r="O20" s="1" t="s">
        <v>3</v>
      </c>
      <c r="P20" s="1"/>
      <c r="Q20" s="4"/>
      <c r="T20" t="s">
        <v>30</v>
      </c>
      <c r="U20" t="s">
        <v>3</v>
      </c>
      <c r="Y20" s="66"/>
      <c r="AI20" s="66"/>
      <c r="AK20" s="1">
        <v>0</v>
      </c>
      <c r="AL20">
        <v>1.28515625</v>
      </c>
      <c r="AM20">
        <v>1.23828125</v>
      </c>
      <c r="AN20">
        <v>1.1171875</v>
      </c>
      <c r="AO20">
        <v>1.09765625</v>
      </c>
      <c r="AP20">
        <v>0.86328125</v>
      </c>
      <c r="AQ20">
        <f>AVERAGE(AL20:AP20)</f>
        <v>1.1203125</v>
      </c>
      <c r="AR20">
        <f>STDEV(AL20:AP20)</f>
        <v>0.1640718003316306</v>
      </c>
      <c r="AS20">
        <f>AR20*100/AQ20</f>
        <v>14.645181619559773</v>
      </c>
      <c r="AT20" s="1">
        <v>0</v>
      </c>
      <c r="AU20">
        <f>AQ20/$AQ$20</f>
        <v>1</v>
      </c>
      <c r="AV20">
        <f>AU20*AS20/100</f>
        <v>0.14645181619559774</v>
      </c>
    </row>
    <row r="21" spans="1:49">
      <c r="A21" s="10">
        <v>0.33333333333333331</v>
      </c>
      <c r="B21" s="10">
        <v>9.4E-2</v>
      </c>
      <c r="C21" s="10">
        <v>9.0999999999999998E-2</v>
      </c>
      <c r="D21" s="1"/>
      <c r="E21" s="1">
        <f>AVERAGE(B21:C21)</f>
        <v>9.2499999999999999E-2</v>
      </c>
      <c r="F21" s="1"/>
      <c r="I21" s="66"/>
      <c r="K21" s="1">
        <v>0</v>
      </c>
      <c r="L21">
        <v>8.4000000000000005E-2</v>
      </c>
      <c r="M21">
        <v>8.8700000000000001E-2</v>
      </c>
      <c r="O21">
        <f>AVERAGE(L21:M21)</f>
        <v>8.635000000000001E-2</v>
      </c>
      <c r="T21" s="1">
        <v>0</v>
      </c>
      <c r="U21">
        <f>O21/$O$21</f>
        <v>1</v>
      </c>
      <c r="Y21" s="66"/>
      <c r="AA21" t="s">
        <v>20</v>
      </c>
      <c r="AB21">
        <v>200</v>
      </c>
      <c r="AC21" t="s">
        <v>1</v>
      </c>
      <c r="AI21" s="66"/>
      <c r="AK21" s="1">
        <v>100</v>
      </c>
      <c r="AL21">
        <v>0.79296875</v>
      </c>
      <c r="AM21">
        <v>0.53515625</v>
      </c>
      <c r="AN21">
        <v>0.5078125</v>
      </c>
      <c r="AQ21">
        <f>AVERAGE(AL21:AN21)</f>
        <v>0.61197916666666663</v>
      </c>
      <c r="AR21">
        <f>STDEV(AL21:AN21)</f>
        <v>0.15733671574809191</v>
      </c>
      <c r="AS21">
        <f t="shared" ref="AS21:AS24" si="12">AR21*100/AQ21</f>
        <v>25.709488871177573</v>
      </c>
      <c r="AT21" s="1">
        <v>100</v>
      </c>
      <c r="AU21">
        <f t="shared" ref="AU21:AU24" si="13">AQ21/$AQ$20</f>
        <v>0.54625755462575543</v>
      </c>
      <c r="AV21">
        <f t="shared" ref="AV21:AV24" si="14">AU21*AS21/100</f>
        <v>0.14044002521447535</v>
      </c>
    </row>
    <row r="22" spans="1:49">
      <c r="A22" s="10">
        <v>0.5</v>
      </c>
      <c r="B22" s="10">
        <v>0.10199999999999999</v>
      </c>
      <c r="C22" s="10">
        <v>0.1003</v>
      </c>
      <c r="D22" s="1"/>
      <c r="E22" s="1">
        <f t="shared" ref="E22:E28" si="15">AVERAGE(B22:C22)</f>
        <v>0.10114999999999999</v>
      </c>
      <c r="F22" s="1"/>
      <c r="I22" s="66"/>
      <c r="K22" s="1">
        <v>20</v>
      </c>
      <c r="L22">
        <v>7.5499999999999998E-2</v>
      </c>
      <c r="M22">
        <v>8.3699999999999997E-2</v>
      </c>
      <c r="O22">
        <f t="shared" ref="O22:O26" si="16">AVERAGE(L22:M22)</f>
        <v>7.9600000000000004E-2</v>
      </c>
      <c r="T22" s="1">
        <v>20</v>
      </c>
      <c r="U22">
        <f t="shared" ref="U22:U26" si="17">O22/$O$21</f>
        <v>0.92182976259409377</v>
      </c>
      <c r="Y22" s="66"/>
      <c r="AB22" s="65" t="s">
        <v>52</v>
      </c>
      <c r="AC22" s="65"/>
      <c r="AD22" s="65"/>
      <c r="AI22" s="66"/>
      <c r="AK22" s="1">
        <v>200</v>
      </c>
      <c r="AL22">
        <v>0.49479166666666702</v>
      </c>
      <c r="AM22">
        <v>0.42578125</v>
      </c>
      <c r="AN22">
        <v>0.54296875</v>
      </c>
      <c r="AQ22">
        <f>AVERAGE(AL22:AN22)</f>
        <v>0.48784722222222232</v>
      </c>
      <c r="AR22">
        <f>STDEV(AL22:AN22)</f>
        <v>5.8901583344966063E-2</v>
      </c>
      <c r="AS22">
        <f t="shared" si="12"/>
        <v>12.073776514840015</v>
      </c>
      <c r="AT22" s="1">
        <v>200</v>
      </c>
      <c r="AU22">
        <f t="shared" si="13"/>
        <v>0.4354563768789711</v>
      </c>
      <c r="AV22">
        <f>AU22*AS20/100</f>
        <v>6.3773377267880016E-2</v>
      </c>
    </row>
    <row r="23" spans="1:49">
      <c r="A23" s="10">
        <v>0.83333333333333337</v>
      </c>
      <c r="B23" s="10">
        <v>0.121</v>
      </c>
      <c r="C23" s="10">
        <v>0.121</v>
      </c>
      <c r="D23" s="1"/>
      <c r="E23" s="1">
        <f t="shared" si="15"/>
        <v>0.121</v>
      </c>
      <c r="F23" s="1"/>
      <c r="I23" s="66"/>
      <c r="K23" s="1">
        <v>50</v>
      </c>
      <c r="L23">
        <v>6.7000000000000004E-2</v>
      </c>
      <c r="M23">
        <v>7.2300000000000003E-2</v>
      </c>
      <c r="O23">
        <f t="shared" si="16"/>
        <v>6.9650000000000004E-2</v>
      </c>
      <c r="T23" s="1">
        <v>50</v>
      </c>
      <c r="U23">
        <f t="shared" si="17"/>
        <v>0.80660104226983198</v>
      </c>
      <c r="Y23" s="66"/>
      <c r="AA23" s="1" t="s">
        <v>2</v>
      </c>
      <c r="AB23" s="1" t="s">
        <v>5</v>
      </c>
      <c r="AC23" s="1" t="s">
        <v>6</v>
      </c>
      <c r="AD23" s="1" t="s">
        <v>7</v>
      </c>
      <c r="AE23" s="1" t="s">
        <v>3</v>
      </c>
      <c r="AF23" s="1" t="s">
        <v>4</v>
      </c>
      <c r="AI23" s="66"/>
      <c r="AK23" s="1">
        <v>400</v>
      </c>
      <c r="AL23">
        <v>0.31901041666666702</v>
      </c>
      <c r="AM23">
        <v>0.40755208333333298</v>
      </c>
      <c r="AN23">
        <v>0.36458333333333298</v>
      </c>
      <c r="AQ23">
        <f>AVERAGE(AL23:AN23)</f>
        <v>0.36371527777777768</v>
      </c>
      <c r="AR23">
        <f>STDEV(AL23:AN23)</f>
        <v>4.4277215634718883E-2</v>
      </c>
      <c r="AS23">
        <f t="shared" si="12"/>
        <v>12.173592460906008</v>
      </c>
      <c r="AT23" s="1">
        <v>400</v>
      </c>
      <c r="AU23">
        <f t="shared" si="13"/>
        <v>0.32465519913218649</v>
      </c>
      <c r="AV23">
        <f>AU23*AS20/100</f>
        <v>4.7546343550252154E-2</v>
      </c>
    </row>
    <row r="24" spans="1:49">
      <c r="A24" s="10">
        <v>1.3333333333333333</v>
      </c>
      <c r="B24" s="10">
        <v>0.151</v>
      </c>
      <c r="C24" s="10">
        <v>0.153</v>
      </c>
      <c r="D24" s="1"/>
      <c r="E24" s="1">
        <f t="shared" si="15"/>
        <v>0.152</v>
      </c>
      <c r="F24" s="1"/>
      <c r="I24" s="66"/>
      <c r="K24" s="1">
        <v>100</v>
      </c>
      <c r="L24">
        <v>4.9799999999999997E-2</v>
      </c>
      <c r="M24">
        <v>5.28E-2</v>
      </c>
      <c r="N24" s="1"/>
      <c r="O24">
        <f t="shared" si="16"/>
        <v>5.1299999999999998E-2</v>
      </c>
      <c r="T24" s="1">
        <v>100</v>
      </c>
      <c r="U24">
        <f t="shared" si="17"/>
        <v>0.59409380428488701</v>
      </c>
      <c r="Y24" s="66"/>
      <c r="AA24">
        <v>60</v>
      </c>
      <c r="AB24">
        <v>76.640625000000014</v>
      </c>
      <c r="AC24">
        <v>69.96875</v>
      </c>
      <c r="AD24">
        <v>64.218749999999986</v>
      </c>
      <c r="AE24" s="1">
        <f>AVERAGE(AB24:AD24)</f>
        <v>70.276041666666671</v>
      </c>
      <c r="AF24" s="1">
        <f>STDEV(AB24:AD24)</f>
        <v>6.2166362090127576</v>
      </c>
      <c r="AI24" s="66"/>
      <c r="AK24" s="1">
        <v>700</v>
      </c>
      <c r="AL24">
        <v>0.30859375</v>
      </c>
      <c r="AM24">
        <v>0.3828125</v>
      </c>
      <c r="AN24">
        <v>0.28385416666666702</v>
      </c>
      <c r="AO24">
        <v>0.26041666666666702</v>
      </c>
      <c r="AQ24">
        <f>AVERAGE(AL24:AO24)</f>
        <v>0.30891927083333348</v>
      </c>
      <c r="AR24">
        <f>STDEV(AL24:AO24)</f>
        <v>5.3044249887317867E-2</v>
      </c>
      <c r="AS24">
        <f t="shared" si="12"/>
        <v>17.170909974061157</v>
      </c>
      <c r="AT24" s="1">
        <v>700</v>
      </c>
      <c r="AU24">
        <f t="shared" si="13"/>
        <v>0.27574384007438413</v>
      </c>
      <c r="AV24">
        <f t="shared" si="14"/>
        <v>4.7347726538191671E-2</v>
      </c>
    </row>
    <row r="25" spans="1:49">
      <c r="A25" s="10">
        <v>2.3333333333333335</v>
      </c>
      <c r="B25" s="10">
        <v>0.21099999999999999</v>
      </c>
      <c r="C25" s="10">
        <v>0.217</v>
      </c>
      <c r="D25" s="1"/>
      <c r="E25" s="1">
        <f t="shared" si="15"/>
        <v>0.214</v>
      </c>
      <c r="F25" s="1"/>
      <c r="I25" s="66"/>
      <c r="K25" s="1">
        <v>200</v>
      </c>
      <c r="L25">
        <v>3.6499999999999998E-2</v>
      </c>
      <c r="M25">
        <v>3.4000000000000002E-2</v>
      </c>
      <c r="O25">
        <f t="shared" si="16"/>
        <v>3.5250000000000004E-2</v>
      </c>
      <c r="T25" s="1">
        <v>200</v>
      </c>
      <c r="U25">
        <f t="shared" si="17"/>
        <v>0.40822235089751013</v>
      </c>
      <c r="Y25" s="66"/>
      <c r="AA25">
        <v>120</v>
      </c>
      <c r="AB25">
        <v>43.203125000000007</v>
      </c>
      <c r="AC25">
        <v>41.062499999999986</v>
      </c>
      <c r="AD25">
        <v>64.218749999999986</v>
      </c>
      <c r="AE25" s="1">
        <f t="shared" ref="AE25:AE26" si="18">AVERAGE(AB25:AD25)</f>
        <v>49.494791666666664</v>
      </c>
      <c r="AF25" s="1">
        <f t="shared" ref="AF25:AF26" si="19">STDEV(AB25:AD25)</f>
        <v>12.79616272946533</v>
      </c>
      <c r="AI25" s="66"/>
      <c r="AK25" s="1"/>
      <c r="AT25" s="1"/>
    </row>
    <row r="26" spans="1:49">
      <c r="A26" s="10">
        <v>3.3333333333333335</v>
      </c>
      <c r="B26" s="10">
        <v>0.26600000000000001</v>
      </c>
      <c r="C26" s="10">
        <v>0.27700000000000002</v>
      </c>
      <c r="E26" s="1">
        <f t="shared" si="15"/>
        <v>0.27150000000000002</v>
      </c>
      <c r="F26" s="1"/>
      <c r="I26" s="66"/>
      <c r="K26" s="1">
        <v>400</v>
      </c>
      <c r="L26">
        <v>2.3099999999999999E-2</v>
      </c>
      <c r="M26">
        <v>2.1700000000000001E-2</v>
      </c>
      <c r="O26">
        <f t="shared" si="16"/>
        <v>2.24E-2</v>
      </c>
      <c r="T26" s="1">
        <v>400</v>
      </c>
      <c r="U26">
        <f t="shared" si="17"/>
        <v>0.25940938042848866</v>
      </c>
      <c r="Y26" s="66"/>
      <c r="AA26">
        <v>180</v>
      </c>
      <c r="AB26">
        <v>16.484375000000007</v>
      </c>
      <c r="AC26">
        <v>22.624999999999989</v>
      </c>
      <c r="AD26">
        <v>-10.781250000000009</v>
      </c>
      <c r="AE26" s="1">
        <f t="shared" si="18"/>
        <v>9.4427083333333304</v>
      </c>
      <c r="AF26" s="1">
        <f t="shared" si="19"/>
        <v>17.781540620794317</v>
      </c>
      <c r="AI26" s="66"/>
    </row>
    <row r="27" spans="1:49">
      <c r="A27" s="10">
        <v>4.333333333333333</v>
      </c>
      <c r="B27" s="10">
        <v>0.315</v>
      </c>
      <c r="C27" s="10">
        <v>0.33</v>
      </c>
      <c r="E27" s="1">
        <f t="shared" si="15"/>
        <v>0.32250000000000001</v>
      </c>
      <c r="F27" s="1"/>
      <c r="I27" s="66"/>
      <c r="Y27" s="66"/>
      <c r="AI27" s="66"/>
      <c r="AT27" t="s">
        <v>26</v>
      </c>
      <c r="AU27" s="13">
        <v>162.85554302762799</v>
      </c>
      <c r="AV27" s="13">
        <v>22.849353714267874</v>
      </c>
      <c r="AW27" t="s">
        <v>1</v>
      </c>
    </row>
    <row r="28" spans="1:49">
      <c r="A28" s="10">
        <v>5.333333333333333</v>
      </c>
      <c r="B28" s="10">
        <v>0.35899999999999999</v>
      </c>
      <c r="C28" s="10">
        <v>0.378</v>
      </c>
      <c r="E28" s="1">
        <f t="shared" si="15"/>
        <v>0.36849999999999999</v>
      </c>
      <c r="F28" s="1"/>
      <c r="I28" s="66"/>
      <c r="T28" t="s">
        <v>26</v>
      </c>
      <c r="U28" s="6">
        <v>154.05670207462742</v>
      </c>
      <c r="V28" s="7">
        <v>11.086759528914422</v>
      </c>
      <c r="W28" t="s">
        <v>1</v>
      </c>
      <c r="Y28" s="66"/>
      <c r="AI28" s="66"/>
    </row>
    <row r="29" spans="1:49">
      <c r="I29" s="66"/>
      <c r="Y29" s="66"/>
      <c r="AA29" t="s">
        <v>20</v>
      </c>
      <c r="AB29">
        <v>400</v>
      </c>
      <c r="AC29" t="s">
        <v>1</v>
      </c>
      <c r="AI29" s="66"/>
      <c r="AK29" t="s">
        <v>24</v>
      </c>
      <c r="AL29">
        <v>100</v>
      </c>
      <c r="AM29" t="s">
        <v>25</v>
      </c>
    </row>
    <row r="30" spans="1:49">
      <c r="I30" s="66"/>
      <c r="K30" t="s">
        <v>28</v>
      </c>
      <c r="L30">
        <v>0.5</v>
      </c>
      <c r="M30" t="s">
        <v>29</v>
      </c>
      <c r="Y30" s="66"/>
      <c r="AB30" s="65" t="s">
        <v>52</v>
      </c>
      <c r="AC30" s="65"/>
      <c r="AD30" s="65"/>
      <c r="AI30" s="66"/>
      <c r="AL30" s="65" t="s">
        <v>53</v>
      </c>
      <c r="AM30" s="65"/>
      <c r="AN30" s="65"/>
      <c r="AO30" s="65"/>
      <c r="AP30" s="65"/>
      <c r="AQ30" s="65"/>
      <c r="AU30" t="s">
        <v>14</v>
      </c>
    </row>
    <row r="31" spans="1:49">
      <c r="A31" t="s">
        <v>23</v>
      </c>
      <c r="B31">
        <v>20</v>
      </c>
      <c r="C31" t="s">
        <v>1</v>
      </c>
      <c r="I31" s="66"/>
      <c r="L31" s="65" t="s">
        <v>49</v>
      </c>
      <c r="M31" s="65"/>
      <c r="N31" s="65"/>
      <c r="O31" s="65"/>
      <c r="P31" s="65"/>
      <c r="Q31" s="65"/>
      <c r="U31" t="s">
        <v>14</v>
      </c>
      <c r="Y31" s="66"/>
      <c r="AA31" s="1" t="s">
        <v>2</v>
      </c>
      <c r="AB31" s="1" t="s">
        <v>5</v>
      </c>
      <c r="AC31" s="1" t="s">
        <v>6</v>
      </c>
      <c r="AD31" s="1" t="s">
        <v>7</v>
      </c>
      <c r="AE31" s="1" t="s">
        <v>3</v>
      </c>
      <c r="AF31" s="1" t="s">
        <v>4</v>
      </c>
      <c r="AI31" s="66"/>
      <c r="AK31" t="s">
        <v>22</v>
      </c>
      <c r="AL31" s="64" t="s">
        <v>16</v>
      </c>
      <c r="AM31" s="64"/>
      <c r="AN31" s="64"/>
      <c r="AP31" s="1" t="s">
        <v>3</v>
      </c>
      <c r="AQ31" s="1" t="s">
        <v>4</v>
      </c>
      <c r="AR31" s="4" t="s">
        <v>12</v>
      </c>
      <c r="AT31" t="s">
        <v>22</v>
      </c>
      <c r="AU31" t="s">
        <v>3</v>
      </c>
      <c r="AV31" t="s">
        <v>4</v>
      </c>
    </row>
    <row r="32" spans="1:49">
      <c r="B32" s="65" t="s">
        <v>46</v>
      </c>
      <c r="C32" s="65"/>
      <c r="D32" s="65"/>
      <c r="I32" s="66"/>
      <c r="K32" t="s">
        <v>30</v>
      </c>
      <c r="L32" s="64" t="s">
        <v>16</v>
      </c>
      <c r="M32" s="64"/>
      <c r="N32" s="64"/>
      <c r="O32" s="1" t="s">
        <v>3</v>
      </c>
      <c r="P32" s="1"/>
      <c r="Q32" s="4"/>
      <c r="T32" t="s">
        <v>30</v>
      </c>
      <c r="U32" t="s">
        <v>3</v>
      </c>
      <c r="Y32" s="66"/>
      <c r="AA32">
        <v>60</v>
      </c>
      <c r="AB32">
        <v>85.078125000000014</v>
      </c>
      <c r="AC32">
        <v>78.71875</v>
      </c>
      <c r="AD32">
        <v>76.40625</v>
      </c>
      <c r="AE32" s="1">
        <f>AVERAGE(AB32:AD32)</f>
        <v>80.067708333333329</v>
      </c>
      <c r="AF32" s="1">
        <f>STDEV(AB32:AD32)</f>
        <v>4.4905590345421809</v>
      </c>
      <c r="AI32" s="66"/>
      <c r="AK32" s="1">
        <v>0</v>
      </c>
      <c r="AL32">
        <v>1.1640625</v>
      </c>
      <c r="AM32">
        <v>1.41015625</v>
      </c>
      <c r="AN32">
        <v>1.44921875</v>
      </c>
      <c r="AO32">
        <v>1.546875</v>
      </c>
      <c r="AP32">
        <f>AVERAGE(AL32:AO32)</f>
        <v>1.392578125</v>
      </c>
      <c r="AQ32">
        <f>STDEV(AL32:AO32)</f>
        <v>0.16283331700731324</v>
      </c>
      <c r="AR32">
        <f>AQ32*100/AP32</f>
        <v>11.692939454101596</v>
      </c>
      <c r="AT32" s="1">
        <v>0</v>
      </c>
      <c r="AU32">
        <f>AP32/$AP$32</f>
        <v>1</v>
      </c>
      <c r="AV32">
        <f>AU32*AR32/100</f>
        <v>0.11692939454101596</v>
      </c>
    </row>
    <row r="33" spans="1:49">
      <c r="A33" s="1" t="s">
        <v>2</v>
      </c>
      <c r="B33" s="1" t="s">
        <v>5</v>
      </c>
      <c r="C33" s="1" t="s">
        <v>6</v>
      </c>
      <c r="D33" s="1"/>
      <c r="E33" s="1" t="s">
        <v>3</v>
      </c>
      <c r="F33" s="1"/>
      <c r="I33" s="66"/>
      <c r="K33" s="1">
        <v>0</v>
      </c>
      <c r="L33" s="10">
        <v>5.9400000000000001E-2</v>
      </c>
      <c r="M33" s="10">
        <v>6.4799999999999996E-2</v>
      </c>
      <c r="O33">
        <f>AVERAGE(L33:M33)</f>
        <v>6.2100000000000002E-2</v>
      </c>
      <c r="T33" s="1">
        <v>0</v>
      </c>
      <c r="U33">
        <f>O33/$O$33</f>
        <v>1</v>
      </c>
      <c r="Y33" s="66"/>
      <c r="AA33">
        <v>120</v>
      </c>
      <c r="AB33">
        <v>62.421875000000007</v>
      </c>
      <c r="AC33">
        <v>57.46875</v>
      </c>
      <c r="AD33">
        <v>51.718749999999993</v>
      </c>
      <c r="AE33" s="1">
        <f t="shared" ref="AE33:AE34" si="20">AVERAGE(AB33:AD33)</f>
        <v>57.203125</v>
      </c>
      <c r="AF33" s="1">
        <f t="shared" ref="AF33:AF34" si="21">STDEV(AB33:AD33)</f>
        <v>5.3565043332265754</v>
      </c>
      <c r="AI33" s="66"/>
      <c r="AK33" s="1">
        <v>100</v>
      </c>
      <c r="AL33">
        <v>0.90625</v>
      </c>
      <c r="AM33">
        <v>0.921875</v>
      </c>
      <c r="AN33">
        <v>1.0703125</v>
      </c>
      <c r="AP33">
        <f>AVERAGE(AL33:AN33)</f>
        <v>0.96614583333333337</v>
      </c>
      <c r="AQ33">
        <f>STDEV(AL33:AN33)</f>
        <v>9.054863880580058E-2</v>
      </c>
      <c r="AR33">
        <f>AQ33*100/AP33</f>
        <v>9.3721502160181736</v>
      </c>
      <c r="AT33" s="1">
        <v>100</v>
      </c>
      <c r="AU33">
        <f t="shared" ref="AU33:AU36" si="22">AP33/$AP$32</f>
        <v>0.69378214118747084</v>
      </c>
      <c r="AV33">
        <f>AU33*AR32/100</f>
        <v>8.1123525712420611E-2</v>
      </c>
    </row>
    <row r="34" spans="1:49">
      <c r="A34" s="10">
        <v>0.33333333333333331</v>
      </c>
      <c r="B34" s="10">
        <v>9.2999999999999999E-2</v>
      </c>
      <c r="C34" s="10">
        <v>9.1999999999999998E-2</v>
      </c>
      <c r="D34" s="1"/>
      <c r="E34" s="1">
        <f>AVERAGE(B34:C34)</f>
        <v>9.2499999999999999E-2</v>
      </c>
      <c r="F34" s="1"/>
      <c r="I34" s="66"/>
      <c r="K34" s="1">
        <v>10</v>
      </c>
      <c r="L34" s="10">
        <v>5.4199999999999998E-2</v>
      </c>
      <c r="M34" s="10">
        <v>5.8500000000000003E-2</v>
      </c>
      <c r="O34">
        <f t="shared" ref="O34:O38" si="23">AVERAGE(L34:M34)</f>
        <v>5.6349999999999997E-2</v>
      </c>
      <c r="T34" s="1">
        <v>10</v>
      </c>
      <c r="U34">
        <f t="shared" ref="U34:U38" si="24">O34/$O$33</f>
        <v>0.90740740740740733</v>
      </c>
      <c r="Y34" s="66"/>
      <c r="AA34">
        <v>180</v>
      </c>
      <c r="AB34">
        <v>46.640625000000014</v>
      </c>
      <c r="AC34">
        <v>31.843749999999996</v>
      </c>
      <c r="AD34">
        <v>25.468749999999986</v>
      </c>
      <c r="AE34" s="1">
        <f t="shared" si="20"/>
        <v>34.651041666666664</v>
      </c>
      <c r="AF34" s="1">
        <f t="shared" si="21"/>
        <v>10.861525566429803</v>
      </c>
      <c r="AI34" s="66"/>
      <c r="AK34" s="1">
        <v>200</v>
      </c>
      <c r="AL34">
        <v>0.50130208333333304</v>
      </c>
      <c r="AM34">
        <v>0.39453125</v>
      </c>
      <c r="AN34">
        <v>0.625</v>
      </c>
      <c r="AP34">
        <f>AVERAGE(AL34:AN34)</f>
        <v>0.50694444444444431</v>
      </c>
      <c r="AQ34">
        <f>STDEV(AL34:AN34)</f>
        <v>0.11533793114505629</v>
      </c>
      <c r="AR34">
        <f>AQ34*100/AP34</f>
        <v>22.751591897107001</v>
      </c>
      <c r="AT34" s="1">
        <v>200</v>
      </c>
      <c r="AU34">
        <f t="shared" si="22"/>
        <v>0.36403303724481834</v>
      </c>
      <c r="AV34">
        <f t="shared" ref="AV34:AV35" si="25">AU34*AR34/100</f>
        <v>8.2823311004584607E-2</v>
      </c>
    </row>
    <row r="35" spans="1:49">
      <c r="A35" s="10">
        <v>0.5</v>
      </c>
      <c r="B35" s="10">
        <v>0.10100000000000001</v>
      </c>
      <c r="C35" s="10">
        <v>0.10100000000000001</v>
      </c>
      <c r="D35" s="1"/>
      <c r="E35" s="1">
        <f t="shared" ref="E35:E41" si="26">AVERAGE(B35:C35)</f>
        <v>0.10100000000000001</v>
      </c>
      <c r="F35" s="1"/>
      <c r="I35" s="66"/>
      <c r="K35" s="1">
        <v>20</v>
      </c>
      <c r="L35" s="10">
        <v>4.7899999999999998E-2</v>
      </c>
      <c r="M35" s="10">
        <v>5.3900000000000003E-2</v>
      </c>
      <c r="O35">
        <f t="shared" si="23"/>
        <v>5.0900000000000001E-2</v>
      </c>
      <c r="T35" s="1">
        <v>20</v>
      </c>
      <c r="U35">
        <f t="shared" si="24"/>
        <v>0.81964573268921093</v>
      </c>
      <c r="Y35" s="66"/>
      <c r="AI35" s="66"/>
      <c r="AK35" s="1">
        <v>400</v>
      </c>
      <c r="AL35">
        <v>0.3203125</v>
      </c>
      <c r="AM35">
        <v>0.390625</v>
      </c>
      <c r="AN35">
        <v>0.42447916666666702</v>
      </c>
      <c r="AP35">
        <f>AVERAGE(AL35:AN35)</f>
        <v>0.37847222222222232</v>
      </c>
      <c r="AQ35">
        <f>STDEV(AL35:AN35)</f>
        <v>5.3136062301399369E-2</v>
      </c>
      <c r="AR35">
        <f>AQ35*100/AP35</f>
        <v>14.039620131011938</v>
      </c>
      <c r="AT35" s="1">
        <v>400</v>
      </c>
      <c r="AU35">
        <f t="shared" si="22"/>
        <v>0.27177808944989879</v>
      </c>
      <c r="AV35">
        <f t="shared" si="25"/>
        <v>3.8156611358087622E-2</v>
      </c>
    </row>
    <row r="36" spans="1:49">
      <c r="A36" s="10">
        <v>0.83333333333333337</v>
      </c>
      <c r="B36" s="10">
        <v>0.11799999999999999</v>
      </c>
      <c r="C36" s="10">
        <v>0.11899999999999999</v>
      </c>
      <c r="D36" s="1"/>
      <c r="E36" s="1">
        <f t="shared" si="26"/>
        <v>0.11849999999999999</v>
      </c>
      <c r="F36" s="1"/>
      <c r="I36" s="66"/>
      <c r="K36" s="1">
        <v>50</v>
      </c>
      <c r="L36" s="10">
        <v>3.6299999999999999E-2</v>
      </c>
      <c r="M36" s="10">
        <v>4.41E-2</v>
      </c>
      <c r="N36" s="1"/>
      <c r="O36">
        <f t="shared" si="23"/>
        <v>4.02E-2</v>
      </c>
      <c r="T36" s="1">
        <v>50</v>
      </c>
      <c r="U36">
        <f t="shared" si="24"/>
        <v>0.64734299516908211</v>
      </c>
      <c r="Y36" s="66"/>
      <c r="AI36" s="66"/>
      <c r="AK36" s="1">
        <v>700</v>
      </c>
      <c r="AL36">
        <v>0.26171875</v>
      </c>
      <c r="AM36">
        <v>0.25911458333333298</v>
      </c>
      <c r="AN36">
        <v>0.25130208333333298</v>
      </c>
      <c r="AP36">
        <f>AVERAGE(AL36:AN36)</f>
        <v>0.25737847222222204</v>
      </c>
      <c r="AQ36">
        <f>STDEV(AL36:AN36)</f>
        <v>5.4210052069431948E-3</v>
      </c>
      <c r="AR36">
        <f>AQ36*100/AP36</f>
        <v>2.1062387852946256</v>
      </c>
      <c r="AT36" s="1">
        <v>700</v>
      </c>
      <c r="AU36">
        <f t="shared" si="22"/>
        <v>0.18482156771076813</v>
      </c>
      <c r="AV36">
        <f>AU36*AR32/100</f>
        <v>2.1611074010541503E-2</v>
      </c>
    </row>
    <row r="37" spans="1:49">
      <c r="A37" s="10">
        <v>1.3333333333333333</v>
      </c>
      <c r="B37" s="10">
        <v>0.14399999999999999</v>
      </c>
      <c r="C37" s="10">
        <v>0.14899999999999999</v>
      </c>
      <c r="D37" s="1"/>
      <c r="E37" s="1">
        <f t="shared" si="26"/>
        <v>0.14649999999999999</v>
      </c>
      <c r="F37" s="1"/>
      <c r="I37" s="66"/>
      <c r="K37" s="1">
        <v>100</v>
      </c>
      <c r="L37" s="10">
        <v>2.58E-2</v>
      </c>
      <c r="M37" s="10">
        <v>3.1699999999999999E-2</v>
      </c>
      <c r="O37">
        <f t="shared" si="23"/>
        <v>2.8749999999999998E-2</v>
      </c>
      <c r="T37" s="1">
        <v>100</v>
      </c>
      <c r="U37">
        <f t="shared" si="24"/>
        <v>0.46296296296296291</v>
      </c>
      <c r="Y37" s="66"/>
      <c r="AA37" t="s">
        <v>20</v>
      </c>
      <c r="AB37">
        <v>700</v>
      </c>
      <c r="AC37" t="s">
        <v>1</v>
      </c>
      <c r="AI37" s="66"/>
      <c r="AK37" s="1"/>
      <c r="AT37" s="1"/>
    </row>
    <row r="38" spans="1:49">
      <c r="A38" s="10">
        <v>2.3333333333333335</v>
      </c>
      <c r="B38" s="10">
        <v>0.19500000000000001</v>
      </c>
      <c r="C38" s="10">
        <v>0.20699999999999999</v>
      </c>
      <c r="D38" s="1"/>
      <c r="E38" s="1">
        <f t="shared" si="26"/>
        <v>0.20100000000000001</v>
      </c>
      <c r="F38" s="1"/>
      <c r="I38" s="66"/>
      <c r="K38" s="1">
        <v>200</v>
      </c>
      <c r="L38" s="10">
        <v>1.6299999999999999E-2</v>
      </c>
      <c r="M38" s="10">
        <v>1.95E-2</v>
      </c>
      <c r="O38">
        <f t="shared" si="23"/>
        <v>1.7899999999999999E-2</v>
      </c>
      <c r="T38" s="1">
        <v>200</v>
      </c>
      <c r="U38">
        <f t="shared" si="24"/>
        <v>0.28824476650563607</v>
      </c>
      <c r="Y38" s="66"/>
      <c r="AB38" s="65" t="s">
        <v>52</v>
      </c>
      <c r="AC38" s="65"/>
      <c r="AD38" s="65"/>
      <c r="AI38" s="66"/>
    </row>
    <row r="39" spans="1:49">
      <c r="A39" s="10">
        <v>3.3333333333333335</v>
      </c>
      <c r="B39" s="10">
        <v>0.24399999999999999</v>
      </c>
      <c r="C39" s="10">
        <v>0.26200000000000001</v>
      </c>
      <c r="E39" s="1">
        <f t="shared" si="26"/>
        <v>0.253</v>
      </c>
      <c r="F39" s="1"/>
      <c r="I39" s="66"/>
      <c r="Y39" s="66"/>
      <c r="AA39" s="1" t="s">
        <v>2</v>
      </c>
      <c r="AB39" s="1" t="s">
        <v>5</v>
      </c>
      <c r="AC39" s="1" t="s">
        <v>6</v>
      </c>
      <c r="AD39" s="1" t="s">
        <v>7</v>
      </c>
      <c r="AE39" s="1" t="s">
        <v>3</v>
      </c>
      <c r="AF39" s="1" t="s">
        <v>4</v>
      </c>
      <c r="AI39" s="66"/>
      <c r="AT39" t="s">
        <v>26</v>
      </c>
      <c r="AU39" s="13">
        <v>156.36775506102302</v>
      </c>
      <c r="AV39" s="13">
        <v>20.75433249516237</v>
      </c>
      <c r="AW39" t="s">
        <v>1</v>
      </c>
    </row>
    <row r="40" spans="1:49">
      <c r="A40" s="10">
        <v>4.333333333333333</v>
      </c>
      <c r="B40" s="10">
        <v>0.28799999999999998</v>
      </c>
      <c r="C40" s="10">
        <v>0.312</v>
      </c>
      <c r="E40" s="1">
        <f t="shared" si="26"/>
        <v>0.3</v>
      </c>
      <c r="F40" s="1"/>
      <c r="I40" s="66"/>
      <c r="T40" t="s">
        <v>26</v>
      </c>
      <c r="U40" s="7">
        <v>87.49521195193978</v>
      </c>
      <c r="V40" s="8">
        <v>2.0483735760274064</v>
      </c>
      <c r="W40" t="s">
        <v>1</v>
      </c>
      <c r="Y40" s="66"/>
      <c r="AA40">
        <v>60</v>
      </c>
      <c r="AB40">
        <v>81.375</v>
      </c>
      <c r="AC40">
        <v>91.375</v>
      </c>
      <c r="AD40">
        <v>88.906249999999986</v>
      </c>
      <c r="AE40" s="1">
        <f>AVERAGE(AB40:AD40)</f>
        <v>87.21875</v>
      </c>
      <c r="AF40" s="1">
        <f>STDEV(AB40:AD40)</f>
        <v>5.2091978449181573</v>
      </c>
      <c r="AI40" s="66"/>
    </row>
    <row r="41" spans="1:49">
      <c r="A41" s="10">
        <v>5.333333333333333</v>
      </c>
      <c r="B41" s="10">
        <v>0.32900000000000001</v>
      </c>
      <c r="C41" s="10">
        <v>0.35699999999999998</v>
      </c>
      <c r="E41" s="1">
        <f t="shared" si="26"/>
        <v>0.34299999999999997</v>
      </c>
      <c r="F41" s="1"/>
      <c r="I41" s="66"/>
      <c r="Y41" s="66"/>
      <c r="AA41">
        <v>120</v>
      </c>
      <c r="AB41">
        <v>74.96875</v>
      </c>
      <c r="AC41">
        <v>80.125</v>
      </c>
      <c r="AD41">
        <v>71.562499999999986</v>
      </c>
      <c r="AE41" s="1">
        <f t="shared" ref="AE41:AE42" si="27">AVERAGE(AB41:AD41)</f>
        <v>75.552083333333329</v>
      </c>
      <c r="AF41" s="1">
        <f t="shared" ref="AF41:AF42" si="28">STDEV(AB41:AD41)</f>
        <v>4.3109523189004761</v>
      </c>
      <c r="AI41" s="66"/>
      <c r="AK41" t="s">
        <v>24</v>
      </c>
      <c r="AL41">
        <v>100</v>
      </c>
      <c r="AM41" t="s">
        <v>25</v>
      </c>
      <c r="AN41" t="s">
        <v>55</v>
      </c>
    </row>
    <row r="42" spans="1:49">
      <c r="I42" s="66"/>
      <c r="K42" t="s">
        <v>28</v>
      </c>
      <c r="L42">
        <v>1</v>
      </c>
      <c r="M42" t="s">
        <v>29</v>
      </c>
      <c r="Y42" s="66"/>
      <c r="AA42">
        <v>180</v>
      </c>
      <c r="AB42">
        <v>49.968749999999993</v>
      </c>
      <c r="AC42">
        <v>60.281249999999986</v>
      </c>
      <c r="AD42">
        <v>58.75</v>
      </c>
      <c r="AE42" s="1">
        <f t="shared" si="27"/>
        <v>56.333333333333321</v>
      </c>
      <c r="AF42" s="1">
        <f t="shared" si="28"/>
        <v>5.5648110835708815</v>
      </c>
      <c r="AI42" s="66"/>
      <c r="AL42" s="65" t="s">
        <v>53</v>
      </c>
      <c r="AM42" s="65"/>
      <c r="AN42" s="65"/>
      <c r="AO42" s="65"/>
      <c r="AP42" s="65"/>
      <c r="AQ42" s="65"/>
      <c r="AU42" t="s">
        <v>14</v>
      </c>
    </row>
    <row r="43" spans="1:49">
      <c r="I43" s="66"/>
      <c r="L43" s="65" t="s">
        <v>49</v>
      </c>
      <c r="M43" s="65"/>
      <c r="N43" s="65"/>
      <c r="O43" s="65"/>
      <c r="P43" s="65"/>
      <c r="Q43" s="65"/>
      <c r="U43" t="s">
        <v>14</v>
      </c>
      <c r="Y43" s="66"/>
      <c r="AI43" s="66"/>
      <c r="AK43" t="s">
        <v>22</v>
      </c>
      <c r="AL43" s="64" t="s">
        <v>16</v>
      </c>
      <c r="AM43" s="64"/>
      <c r="AN43" s="64"/>
      <c r="AO43" s="1" t="s">
        <v>3</v>
      </c>
      <c r="AP43" s="1" t="s">
        <v>4</v>
      </c>
      <c r="AQ43" s="4" t="s">
        <v>12</v>
      </c>
      <c r="AT43" t="s">
        <v>22</v>
      </c>
      <c r="AU43" t="s">
        <v>3</v>
      </c>
      <c r="AV43" t="s">
        <v>4</v>
      </c>
    </row>
    <row r="44" spans="1:49">
      <c r="A44" t="s">
        <v>23</v>
      </c>
      <c r="B44">
        <v>50</v>
      </c>
      <c r="C44" t="s">
        <v>1</v>
      </c>
      <c r="I44" s="66"/>
      <c r="K44" t="s">
        <v>30</v>
      </c>
      <c r="L44" s="64" t="s">
        <v>16</v>
      </c>
      <c r="M44" s="64"/>
      <c r="N44" s="64"/>
      <c r="O44" s="1" t="s">
        <v>3</v>
      </c>
      <c r="P44" s="1"/>
      <c r="Q44" s="4"/>
      <c r="T44" t="s">
        <v>30</v>
      </c>
      <c r="U44" t="s">
        <v>3</v>
      </c>
      <c r="Y44" s="66"/>
      <c r="AI44" s="66"/>
      <c r="AK44" s="1">
        <v>0</v>
      </c>
      <c r="AL44">
        <v>0.9453125</v>
      </c>
      <c r="AM44">
        <v>1.03125</v>
      </c>
      <c r="AN44">
        <v>1.265625</v>
      </c>
      <c r="AO44">
        <f>AVERAGE(AL44:AN44)</f>
        <v>1.0807291666666667</v>
      </c>
      <c r="AP44">
        <f>STDEV(AL44:AN44)</f>
        <v>0.16578952127496857</v>
      </c>
      <c r="AQ44">
        <f>AP44*100/AO44</f>
        <v>15.34052437821396</v>
      </c>
      <c r="AT44" s="1">
        <v>0</v>
      </c>
      <c r="AU44">
        <f>AO44/$AO$44</f>
        <v>1</v>
      </c>
      <c r="AV44">
        <f>AU44*AQ44/100</f>
        <v>0.1534052437821396</v>
      </c>
    </row>
    <row r="45" spans="1:49">
      <c r="B45" s="65" t="s">
        <v>46</v>
      </c>
      <c r="C45" s="65"/>
      <c r="D45" s="65"/>
      <c r="I45" s="66"/>
      <c r="K45" s="1">
        <v>0</v>
      </c>
      <c r="L45">
        <v>6.2700000000000006E-2</v>
      </c>
      <c r="M45">
        <v>6.2600000000000003E-2</v>
      </c>
      <c r="O45">
        <f>AVERAGE(L45:M45)</f>
        <v>6.2650000000000011E-2</v>
      </c>
      <c r="T45" s="1">
        <v>0</v>
      </c>
      <c r="U45">
        <f>O45/$O$45</f>
        <v>1</v>
      </c>
      <c r="Y45" s="66"/>
      <c r="AD45" s="63" t="s">
        <v>15</v>
      </c>
      <c r="AE45" s="63"/>
      <c r="AF45" s="63"/>
      <c r="AI45" s="66"/>
      <c r="AK45" s="1">
        <v>20</v>
      </c>
      <c r="AL45">
        <v>0.55859375</v>
      </c>
      <c r="AM45">
        <v>0.890625</v>
      </c>
      <c r="AN45">
        <v>0.87890625</v>
      </c>
      <c r="AO45">
        <f t="shared" ref="AO45:AO48" si="29">AVERAGE(AL45:AN45)</f>
        <v>0.77604166666666663</v>
      </c>
      <c r="AP45">
        <f t="shared" ref="AP45:AP48" si="30">STDEV(AL45:AN45)</f>
        <v>0.1884065540855622</v>
      </c>
      <c r="AQ45">
        <f t="shared" ref="AQ45:AQ48" si="31">AP45*100/AO45</f>
        <v>24.277891533173118</v>
      </c>
      <c r="AT45" s="1">
        <v>20</v>
      </c>
      <c r="AU45">
        <f t="shared" ref="AU45:AU48" si="32">AO45/$AO$44</f>
        <v>0.71807228915662646</v>
      </c>
      <c r="AV45">
        <f t="shared" ref="AV45:AV47" si="33">AU45*AQ45/100</f>
        <v>0.17433281149121899</v>
      </c>
    </row>
    <row r="46" spans="1:49">
      <c r="A46" s="1" t="s">
        <v>2</v>
      </c>
      <c r="B46" s="1" t="s">
        <v>5</v>
      </c>
      <c r="C46" s="1" t="s">
        <v>6</v>
      </c>
      <c r="D46" s="1"/>
      <c r="E46" s="1" t="s">
        <v>3</v>
      </c>
      <c r="F46" s="1"/>
      <c r="I46" s="66"/>
      <c r="K46" s="1">
        <v>5</v>
      </c>
      <c r="L46">
        <v>5.9900000000000002E-2</v>
      </c>
      <c r="M46">
        <v>5.9799999999999999E-2</v>
      </c>
      <c r="O46">
        <f t="shared" ref="O46:O49" si="34">AVERAGE(L46:M46)</f>
        <v>5.985E-2</v>
      </c>
      <c r="T46" s="1">
        <v>5</v>
      </c>
      <c r="U46">
        <f t="shared" ref="U46:U51" si="35">O46/$O$45</f>
        <v>0.95530726256983223</v>
      </c>
      <c r="Y46" s="66"/>
      <c r="AI46" s="66"/>
      <c r="AK46" s="1">
        <v>40</v>
      </c>
      <c r="AL46">
        <v>0.379563376168224</v>
      </c>
      <c r="AM46">
        <v>0.38584258177570102</v>
      </c>
      <c r="AN46">
        <v>0.54129464285714302</v>
      </c>
      <c r="AO46">
        <f t="shared" si="29"/>
        <v>0.43556686693368935</v>
      </c>
      <c r="AP46">
        <f t="shared" si="30"/>
        <v>9.1616750963212604E-2</v>
      </c>
      <c r="AQ46">
        <f t="shared" si="31"/>
        <v>21.033911878600339</v>
      </c>
      <c r="AT46" s="1">
        <v>40</v>
      </c>
      <c r="AU46">
        <f t="shared" si="32"/>
        <v>0.40303054675310046</v>
      </c>
      <c r="AV46">
        <f t="shared" si="33"/>
        <v>8.4773090047888286E-2</v>
      </c>
    </row>
    <row r="47" spans="1:49">
      <c r="A47" s="10">
        <v>0.33333333333333331</v>
      </c>
      <c r="B47" s="10">
        <v>8.8999999999999996E-2</v>
      </c>
      <c r="C47" s="10">
        <v>8.3000000000000004E-2</v>
      </c>
      <c r="D47" s="1"/>
      <c r="E47" s="1">
        <f>AVERAGE(B47:C47)</f>
        <v>8.5999999999999993E-2</v>
      </c>
      <c r="F47" s="1"/>
      <c r="I47" s="66"/>
      <c r="K47" s="1">
        <v>10</v>
      </c>
      <c r="L47">
        <v>5.7099999999999998E-2</v>
      </c>
      <c r="M47">
        <v>5.8500000000000003E-2</v>
      </c>
      <c r="N47">
        <v>5.8599999999999999E-2</v>
      </c>
      <c r="O47">
        <f>AVERAGE(L47:N47)</f>
        <v>5.8066666666666676E-2</v>
      </c>
      <c r="T47" s="1">
        <v>10</v>
      </c>
      <c r="U47">
        <f t="shared" si="35"/>
        <v>0.92684224527799941</v>
      </c>
      <c r="Y47" s="66"/>
      <c r="AI47" s="66"/>
      <c r="AK47" s="1">
        <v>80</v>
      </c>
      <c r="AL47">
        <v>0.25616496598639399</v>
      </c>
      <c r="AM47">
        <v>0.218275408878505</v>
      </c>
      <c r="AN47">
        <v>0.34988317757009402</v>
      </c>
      <c r="AO47">
        <f t="shared" si="29"/>
        <v>0.27477451747833098</v>
      </c>
      <c r="AP47">
        <f t="shared" si="30"/>
        <v>6.7748710320145483E-2</v>
      </c>
      <c r="AQ47">
        <f t="shared" si="31"/>
        <v>24.65611110589548</v>
      </c>
      <c r="AT47" s="1">
        <v>80</v>
      </c>
      <c r="AU47">
        <f t="shared" si="32"/>
        <v>0.25424919207633517</v>
      </c>
      <c r="AV47">
        <f t="shared" si="33"/>
        <v>6.2687963284182815E-2</v>
      </c>
    </row>
    <row r="48" spans="1:49">
      <c r="A48" s="10">
        <v>0.5</v>
      </c>
      <c r="B48" s="10">
        <v>9.5000000000000001E-2</v>
      </c>
      <c r="C48" s="10">
        <v>9.0999999999999998E-2</v>
      </c>
      <c r="D48" s="1"/>
      <c r="E48" s="1">
        <f t="shared" ref="E48:E54" si="36">AVERAGE(B48:C48)</f>
        <v>9.2999999999999999E-2</v>
      </c>
      <c r="F48" s="1"/>
      <c r="I48" s="66"/>
      <c r="K48" s="1">
        <v>20</v>
      </c>
      <c r="L48">
        <v>5.33E-2</v>
      </c>
      <c r="M48">
        <v>5.1200000000000002E-2</v>
      </c>
      <c r="N48" s="1"/>
      <c r="O48">
        <f t="shared" si="34"/>
        <v>5.2250000000000005E-2</v>
      </c>
      <c r="T48" s="1">
        <v>20</v>
      </c>
      <c r="U48">
        <f t="shared" si="35"/>
        <v>0.83399840383080603</v>
      </c>
      <c r="Y48" s="66"/>
      <c r="AI48" s="66"/>
      <c r="AK48" s="1">
        <v>150</v>
      </c>
      <c r="AL48">
        <v>0.19279351635514</v>
      </c>
      <c r="AM48">
        <v>0.25372371495327101</v>
      </c>
      <c r="AN48">
        <v>0.25332213785046698</v>
      </c>
      <c r="AO48">
        <f t="shared" si="29"/>
        <v>0.23327978971962601</v>
      </c>
      <c r="AP48">
        <f t="shared" si="30"/>
        <v>3.5062716156200456E-2</v>
      </c>
      <c r="AQ48">
        <f t="shared" si="31"/>
        <v>15.030327401418521</v>
      </c>
      <c r="AT48" s="1">
        <v>150</v>
      </c>
      <c r="AU48">
        <f t="shared" si="32"/>
        <v>0.21585407048755756</v>
      </c>
      <c r="AV48">
        <f>AU48*AQ44/100</f>
        <v>3.3113146304510913E-2</v>
      </c>
    </row>
    <row r="49" spans="1:49">
      <c r="A49" s="10">
        <v>0.83333333333333337</v>
      </c>
      <c r="B49" s="10">
        <v>0.107</v>
      </c>
      <c r="C49" s="10">
        <v>0.106</v>
      </c>
      <c r="D49" s="1"/>
      <c r="E49" s="1">
        <f t="shared" si="36"/>
        <v>0.1065</v>
      </c>
      <c r="F49" s="1"/>
      <c r="I49" s="66"/>
      <c r="K49" s="1">
        <v>50</v>
      </c>
      <c r="L49">
        <v>4.3499999999999997E-2</v>
      </c>
      <c r="M49">
        <v>3.9399999999999998E-2</v>
      </c>
      <c r="O49">
        <f t="shared" si="34"/>
        <v>4.1450000000000001E-2</v>
      </c>
      <c r="T49" s="1">
        <v>50</v>
      </c>
      <c r="U49">
        <f t="shared" si="35"/>
        <v>0.66161213088587378</v>
      </c>
      <c r="Y49" s="66"/>
      <c r="AI49" s="66"/>
      <c r="AK49" s="1"/>
      <c r="AT49" s="1"/>
    </row>
    <row r="50" spans="1:49">
      <c r="A50" s="10">
        <v>1.3333333333333333</v>
      </c>
      <c r="B50" s="10">
        <v>0.127</v>
      </c>
      <c r="C50" s="10">
        <v>0.129</v>
      </c>
      <c r="D50" s="1"/>
      <c r="E50" s="1">
        <f t="shared" si="36"/>
        <v>0.128</v>
      </c>
      <c r="F50" s="1"/>
      <c r="I50" s="66"/>
      <c r="K50" s="1">
        <v>100</v>
      </c>
      <c r="L50">
        <v>2.81E-2</v>
      </c>
      <c r="M50">
        <v>2.87E-2</v>
      </c>
      <c r="N50">
        <v>2.4799999999999999E-2</v>
      </c>
      <c r="O50">
        <f>AVERAGE(L50:N50)</f>
        <v>2.7200000000000002E-2</v>
      </c>
      <c r="T50" s="1">
        <v>100</v>
      </c>
      <c r="U50">
        <f t="shared" si="35"/>
        <v>0.43415802075019949</v>
      </c>
      <c r="Y50" s="66"/>
      <c r="AI50" s="66"/>
    </row>
    <row r="51" spans="1:49">
      <c r="A51" s="10">
        <v>2.3333333333333335</v>
      </c>
      <c r="B51" s="10">
        <v>0.16400000000000001</v>
      </c>
      <c r="C51" s="10">
        <v>0.17599999999999999</v>
      </c>
      <c r="D51" s="1"/>
      <c r="E51" s="1">
        <f t="shared" si="36"/>
        <v>0.16999999999999998</v>
      </c>
      <c r="F51" s="1"/>
      <c r="I51" s="66"/>
      <c r="K51" s="4">
        <v>200</v>
      </c>
      <c r="L51">
        <v>1.55E-2</v>
      </c>
      <c r="M51">
        <v>1.4E-2</v>
      </c>
      <c r="O51">
        <f t="shared" ref="O51" si="37">AVERAGE(L51:M51)</f>
        <v>1.4749999999999999E-2</v>
      </c>
      <c r="T51" s="4">
        <v>200</v>
      </c>
      <c r="U51">
        <f t="shared" si="35"/>
        <v>0.23543495610534712</v>
      </c>
      <c r="Y51" s="66"/>
      <c r="AI51" s="66"/>
      <c r="AT51" t="s">
        <v>26</v>
      </c>
      <c r="AU51">
        <v>34.374369650081071</v>
      </c>
      <c r="AV51">
        <v>4.7333973774059546</v>
      </c>
      <c r="AW51" t="s">
        <v>1</v>
      </c>
    </row>
    <row r="52" spans="1:49">
      <c r="A52" s="10">
        <v>3.3333333333333335</v>
      </c>
      <c r="B52" s="10">
        <v>0.20100000000000001</v>
      </c>
      <c r="C52" s="10">
        <v>0.22</v>
      </c>
      <c r="E52" s="1">
        <f t="shared" si="36"/>
        <v>0.21050000000000002</v>
      </c>
      <c r="F52" s="1"/>
      <c r="I52" s="66"/>
      <c r="Y52" s="66"/>
      <c r="AI52" s="66"/>
      <c r="AS52" t="s">
        <v>58</v>
      </c>
      <c r="AT52" t="s">
        <v>57</v>
      </c>
      <c r="AU52">
        <v>0.20654924213230641</v>
      </c>
      <c r="AV52">
        <v>2.8442111112630709E-2</v>
      </c>
      <c r="AW52" t="s">
        <v>59</v>
      </c>
    </row>
    <row r="53" spans="1:49">
      <c r="A53" s="10">
        <v>4.333333333333333</v>
      </c>
      <c r="B53" s="10">
        <v>0.23599999999999999</v>
      </c>
      <c r="C53" s="10">
        <v>0.26300000000000001</v>
      </c>
      <c r="E53" s="1">
        <f t="shared" si="36"/>
        <v>0.2495</v>
      </c>
      <c r="F53" s="1"/>
      <c r="I53" s="66"/>
      <c r="T53" t="s">
        <v>26</v>
      </c>
      <c r="U53" s="7">
        <v>83.147066692114507</v>
      </c>
      <c r="V53" s="8">
        <v>6.5305299190081172</v>
      </c>
      <c r="W53" t="s">
        <v>1</v>
      </c>
      <c r="Y53" s="66"/>
      <c r="AI53" s="66"/>
    </row>
    <row r="54" spans="1:49">
      <c r="A54" s="10">
        <v>5.333333333333333</v>
      </c>
      <c r="B54" s="10">
        <v>0.26900000000000002</v>
      </c>
      <c r="C54" s="10">
        <v>0.30099999999999999</v>
      </c>
      <c r="E54" s="1">
        <f t="shared" si="36"/>
        <v>0.28500000000000003</v>
      </c>
      <c r="F54" s="1"/>
      <c r="I54" s="66"/>
      <c r="Y54" s="66"/>
      <c r="AI54" s="66"/>
      <c r="AN54" s="63" t="s">
        <v>15</v>
      </c>
      <c r="AO54" s="63"/>
      <c r="AP54" s="63"/>
    </row>
    <row r="55" spans="1:49">
      <c r="I55" s="66"/>
      <c r="Y55" s="66"/>
      <c r="AI55" s="66"/>
    </row>
    <row r="56" spans="1:49">
      <c r="I56" s="66"/>
      <c r="O56" s="63"/>
      <c r="P56" s="63"/>
      <c r="Q56" s="63"/>
      <c r="Y56" s="66"/>
      <c r="AI56" s="66"/>
      <c r="AK56" s="9" t="s">
        <v>40</v>
      </c>
    </row>
    <row r="57" spans="1:49">
      <c r="A57" t="s">
        <v>23</v>
      </c>
      <c r="B57">
        <v>100</v>
      </c>
      <c r="C57" t="s">
        <v>1</v>
      </c>
      <c r="I57" s="66"/>
      <c r="Y57" s="66"/>
      <c r="AI57" s="66"/>
    </row>
    <row r="58" spans="1:49">
      <c r="B58" s="65" t="s">
        <v>46</v>
      </c>
      <c r="C58" s="65"/>
      <c r="D58" s="65"/>
      <c r="I58" s="66"/>
      <c r="K58" s="9" t="s">
        <v>41</v>
      </c>
      <c r="Y58" s="66"/>
      <c r="AI58" s="66"/>
    </row>
    <row r="59" spans="1:49">
      <c r="A59" s="1" t="s">
        <v>2</v>
      </c>
      <c r="B59" s="1" t="s">
        <v>5</v>
      </c>
      <c r="C59" s="1" t="s">
        <v>6</v>
      </c>
      <c r="D59" s="1"/>
      <c r="E59" s="1" t="s">
        <v>3</v>
      </c>
      <c r="F59" s="1"/>
      <c r="I59" s="66"/>
      <c r="Y59" s="66"/>
      <c r="AI59" s="66"/>
    </row>
    <row r="60" spans="1:49">
      <c r="A60" s="10">
        <v>0.33333333333333331</v>
      </c>
      <c r="B60" s="10">
        <v>8.5999999999999993E-2</v>
      </c>
      <c r="C60" s="10">
        <v>8.5999999999999993E-2</v>
      </c>
      <c r="D60" s="1"/>
      <c r="E60" s="1">
        <f>AVERAGE(B60:C60)</f>
        <v>8.5999999999999993E-2</v>
      </c>
      <c r="F60" s="1"/>
      <c r="I60" s="66"/>
      <c r="Y60" s="66"/>
      <c r="AI60" s="66"/>
    </row>
    <row r="61" spans="1:49">
      <c r="A61" s="10">
        <v>0.5</v>
      </c>
      <c r="B61" s="10">
        <v>9.0999999999999998E-2</v>
      </c>
      <c r="C61" s="10">
        <v>9.2999999999999999E-2</v>
      </c>
      <c r="D61" s="1"/>
      <c r="E61" s="1">
        <f t="shared" ref="E61:E67" si="38">AVERAGE(B61:C61)</f>
        <v>9.1999999999999998E-2</v>
      </c>
      <c r="F61" s="1"/>
      <c r="I61" s="66"/>
      <c r="Y61" s="66"/>
      <c r="AI61" s="66"/>
    </row>
    <row r="62" spans="1:49">
      <c r="A62" s="10">
        <v>0.83333333333333337</v>
      </c>
      <c r="B62" s="10">
        <v>0.10100000000000001</v>
      </c>
      <c r="C62" s="10">
        <v>0.104</v>
      </c>
      <c r="D62" s="1"/>
      <c r="E62" s="1">
        <f t="shared" si="38"/>
        <v>0.10250000000000001</v>
      </c>
      <c r="F62" s="1"/>
      <c r="I62" s="66"/>
      <c r="Y62" s="66"/>
      <c r="AI62" s="66"/>
    </row>
    <row r="63" spans="1:49">
      <c r="A63" s="10">
        <v>1.3333333333333333</v>
      </c>
      <c r="B63" s="10">
        <v>0.114</v>
      </c>
      <c r="C63" s="10">
        <v>0.121</v>
      </c>
      <c r="D63" s="1"/>
      <c r="E63" s="1">
        <f t="shared" si="38"/>
        <v>0.11749999999999999</v>
      </c>
      <c r="F63" s="1"/>
      <c r="I63" s="66"/>
      <c r="Y63" s="66"/>
      <c r="AI63" s="66"/>
    </row>
    <row r="64" spans="1:49">
      <c r="A64" s="10">
        <v>2.3333333333333335</v>
      </c>
      <c r="B64" s="10">
        <v>0.14000000000000001</v>
      </c>
      <c r="C64" s="10">
        <v>0.152</v>
      </c>
      <c r="D64" s="1"/>
      <c r="E64" s="1">
        <f t="shared" si="38"/>
        <v>0.14600000000000002</v>
      </c>
      <c r="F64" s="1"/>
      <c r="I64" s="66"/>
      <c r="Y64" s="66"/>
      <c r="AI64" s="66"/>
    </row>
    <row r="65" spans="1:35">
      <c r="A65" s="10">
        <v>3.3333333333333335</v>
      </c>
      <c r="B65" s="10">
        <v>0.16600000000000001</v>
      </c>
      <c r="C65" s="10">
        <v>0.184</v>
      </c>
      <c r="E65" s="1">
        <f t="shared" si="38"/>
        <v>0.17499999999999999</v>
      </c>
      <c r="F65" s="1"/>
      <c r="I65" s="66"/>
      <c r="Y65" s="66"/>
      <c r="AI65" s="66"/>
    </row>
    <row r="66" spans="1:35">
      <c r="A66" s="10">
        <v>4.333333333333333</v>
      </c>
      <c r="B66" s="10">
        <v>0.191</v>
      </c>
      <c r="C66" s="10">
        <v>0.215</v>
      </c>
      <c r="E66" s="1">
        <f t="shared" si="38"/>
        <v>0.20300000000000001</v>
      </c>
      <c r="F66" s="1"/>
      <c r="I66" s="66"/>
      <c r="Y66" s="66"/>
      <c r="AI66" s="66"/>
    </row>
    <row r="67" spans="1:35">
      <c r="A67" s="10">
        <v>5.333333333333333</v>
      </c>
      <c r="B67" s="10">
        <v>0.215</v>
      </c>
      <c r="C67" s="10">
        <v>0.245</v>
      </c>
      <c r="E67" s="1">
        <f t="shared" si="38"/>
        <v>0.22999999999999998</v>
      </c>
      <c r="F67" s="1"/>
      <c r="I67" s="66"/>
      <c r="Y67" s="66"/>
      <c r="AI67" s="66"/>
    </row>
    <row r="68" spans="1:35">
      <c r="I68" s="66"/>
      <c r="Y68" s="66"/>
      <c r="AI68" s="66"/>
    </row>
    <row r="69" spans="1:35">
      <c r="I69" s="66"/>
      <c r="Y69" s="66"/>
      <c r="AI69" s="66"/>
    </row>
    <row r="70" spans="1:35">
      <c r="A70" t="s">
        <v>23</v>
      </c>
      <c r="B70">
        <v>200</v>
      </c>
      <c r="C70" t="s">
        <v>1</v>
      </c>
      <c r="I70" s="66"/>
      <c r="Y70" s="66"/>
      <c r="AI70" s="66"/>
    </row>
    <row r="71" spans="1:35">
      <c r="B71" s="65" t="s">
        <v>46</v>
      </c>
      <c r="C71" s="65"/>
      <c r="D71" s="65"/>
      <c r="I71" s="66"/>
      <c r="Y71" s="66"/>
      <c r="AI71" s="66"/>
    </row>
    <row r="72" spans="1:35">
      <c r="A72" s="1" t="s">
        <v>2</v>
      </c>
      <c r="B72" s="1" t="s">
        <v>5</v>
      </c>
      <c r="C72" s="1" t="s">
        <v>6</v>
      </c>
      <c r="D72" s="1"/>
      <c r="E72" s="1" t="s">
        <v>3</v>
      </c>
      <c r="F72" s="1"/>
      <c r="I72" s="66"/>
      <c r="Y72" s="66"/>
      <c r="AI72" s="66"/>
    </row>
    <row r="73" spans="1:35">
      <c r="A73" s="10">
        <v>0.33333333333333331</v>
      </c>
      <c r="B73" s="10">
        <v>8.5999999999999993E-2</v>
      </c>
      <c r="C73" s="10">
        <v>8.3000000000000004E-2</v>
      </c>
      <c r="D73" s="1"/>
      <c r="E73" s="1">
        <f>AVERAGE(B73:C73)</f>
        <v>8.4499999999999992E-2</v>
      </c>
      <c r="F73" s="1"/>
      <c r="I73" s="66"/>
      <c r="Y73" s="66"/>
      <c r="AI73" s="66"/>
    </row>
    <row r="74" spans="1:35">
      <c r="A74" s="10">
        <v>0.5</v>
      </c>
      <c r="B74" s="10">
        <v>0.09</v>
      </c>
      <c r="C74" s="10">
        <v>8.6999999999999994E-2</v>
      </c>
      <c r="D74" s="1"/>
      <c r="E74" s="1">
        <f t="shared" ref="E74:E80" si="39">AVERAGE(B74:C74)</f>
        <v>8.8499999999999995E-2</v>
      </c>
      <c r="F74" s="1"/>
      <c r="I74" s="66"/>
      <c r="Y74" s="66"/>
      <c r="AI74" s="66"/>
    </row>
    <row r="75" spans="1:35">
      <c r="A75" s="10">
        <v>0.83333333333333337</v>
      </c>
      <c r="B75" s="10">
        <v>9.6000000000000002E-2</v>
      </c>
      <c r="C75" s="10">
        <v>9.4E-2</v>
      </c>
      <c r="D75" s="1"/>
      <c r="E75" s="1">
        <f t="shared" si="39"/>
        <v>9.5000000000000001E-2</v>
      </c>
      <c r="F75" s="1"/>
      <c r="I75" s="66"/>
      <c r="Y75" s="66"/>
      <c r="AI75" s="66"/>
    </row>
    <row r="76" spans="1:35">
      <c r="A76" s="10">
        <v>1.3333333333333333</v>
      </c>
      <c r="B76" s="10">
        <v>0.104</v>
      </c>
      <c r="C76" s="10">
        <v>0.104</v>
      </c>
      <c r="D76" s="1"/>
      <c r="E76" s="1">
        <f t="shared" si="39"/>
        <v>0.104</v>
      </c>
      <c r="F76" s="1"/>
      <c r="I76" s="66"/>
      <c r="Y76" s="66"/>
      <c r="AI76" s="66"/>
    </row>
    <row r="77" spans="1:35">
      <c r="A77" s="10">
        <v>2.3333333333333335</v>
      </c>
      <c r="B77" s="10">
        <v>0.12</v>
      </c>
      <c r="C77" s="10">
        <v>0.124</v>
      </c>
      <c r="D77" s="1"/>
      <c r="E77" s="1">
        <f t="shared" si="39"/>
        <v>0.122</v>
      </c>
      <c r="F77" s="1"/>
      <c r="I77" s="66"/>
      <c r="Y77" s="66"/>
      <c r="AI77" s="66"/>
    </row>
    <row r="78" spans="1:35">
      <c r="A78" s="10">
        <v>3.3333333333333335</v>
      </c>
      <c r="B78" s="10">
        <v>0.13700000000000001</v>
      </c>
      <c r="C78" s="10">
        <v>0.14299999999999999</v>
      </c>
      <c r="E78" s="1">
        <f t="shared" si="39"/>
        <v>0.14000000000000001</v>
      </c>
      <c r="F78" s="1"/>
      <c r="I78" s="66"/>
      <c r="Y78" s="66"/>
      <c r="AI78" s="66"/>
    </row>
    <row r="79" spans="1:35">
      <c r="A79" s="10">
        <v>4.333333333333333</v>
      </c>
      <c r="B79" s="10">
        <v>0.152</v>
      </c>
      <c r="C79" s="10">
        <v>0.16200000000000001</v>
      </c>
      <c r="E79" s="1">
        <f t="shared" si="39"/>
        <v>0.157</v>
      </c>
      <c r="F79" s="1"/>
      <c r="I79" s="66"/>
      <c r="Y79" s="66"/>
      <c r="AI79" s="66"/>
    </row>
    <row r="80" spans="1:35">
      <c r="A80" s="10">
        <v>5.333333333333333</v>
      </c>
      <c r="B80" s="10">
        <v>0.16800000000000001</v>
      </c>
      <c r="C80" s="10">
        <v>0.18099999999999999</v>
      </c>
      <c r="E80" s="1">
        <f t="shared" si="39"/>
        <v>0.17449999999999999</v>
      </c>
      <c r="F80" s="1"/>
      <c r="I80" s="66"/>
      <c r="Y80" s="66"/>
      <c r="AI80" s="66"/>
    </row>
    <row r="81" spans="5:35">
      <c r="I81" s="66"/>
      <c r="Y81" s="66"/>
      <c r="AI81" s="66"/>
    </row>
    <row r="82" spans="5:35">
      <c r="I82" s="66"/>
      <c r="Y82" s="66"/>
      <c r="AI82" s="66"/>
    </row>
    <row r="83" spans="5:35">
      <c r="E83" s="63"/>
      <c r="F83" s="63"/>
      <c r="G83" s="63"/>
      <c r="I83" s="66"/>
      <c r="Y83" s="66"/>
      <c r="AI83" s="66"/>
    </row>
    <row r="84" spans="5:35">
      <c r="I84" s="66"/>
      <c r="Y84" s="66"/>
      <c r="AI84" s="66"/>
    </row>
  </sheetData>
  <mergeCells count="42">
    <mergeCell ref="O56:Q56"/>
    <mergeCell ref="L31:Q31"/>
    <mergeCell ref="L32:N32"/>
    <mergeCell ref="L43:Q43"/>
    <mergeCell ref="L44:N44"/>
    <mergeCell ref="B58:D58"/>
    <mergeCell ref="B71:D71"/>
    <mergeCell ref="E83:G83"/>
    <mergeCell ref="I1:I84"/>
    <mergeCell ref="K1:Q1"/>
    <mergeCell ref="K2:Q2"/>
    <mergeCell ref="L6:Q6"/>
    <mergeCell ref="L7:N7"/>
    <mergeCell ref="L19:Q19"/>
    <mergeCell ref="L20:N20"/>
    <mergeCell ref="A1:G1"/>
    <mergeCell ref="A2:G2"/>
    <mergeCell ref="B6:D6"/>
    <mergeCell ref="B19:D19"/>
    <mergeCell ref="B32:D32"/>
    <mergeCell ref="B45:D45"/>
    <mergeCell ref="Y1:Y84"/>
    <mergeCell ref="AA1:AG1"/>
    <mergeCell ref="AA2:AG2"/>
    <mergeCell ref="AB6:AD6"/>
    <mergeCell ref="AB14:AD14"/>
    <mergeCell ref="AB22:AD22"/>
    <mergeCell ref="AB30:AD30"/>
    <mergeCell ref="AB38:AD38"/>
    <mergeCell ref="AD45:AF45"/>
    <mergeCell ref="AI1:AI84"/>
    <mergeCell ref="AK1:AQ1"/>
    <mergeCell ref="AK2:AQ2"/>
    <mergeCell ref="AL6:AQ6"/>
    <mergeCell ref="AL7:AN7"/>
    <mergeCell ref="AL18:AQ18"/>
    <mergeCell ref="AL19:AN19"/>
    <mergeCell ref="AL30:AQ30"/>
    <mergeCell ref="AL31:AN31"/>
    <mergeCell ref="AL42:AQ42"/>
    <mergeCell ref="AL43:AN43"/>
    <mergeCell ref="AN54:AP5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2"/>
  <sheetViews>
    <sheetView workbookViewId="0">
      <selection activeCell="G37" sqref="G37"/>
    </sheetView>
  </sheetViews>
  <sheetFormatPr defaultRowHeight="15"/>
  <cols>
    <col min="10" max="10" width="1.28515625" customWidth="1"/>
  </cols>
  <sheetData>
    <row r="1" spans="2:24">
      <c r="B1" s="62" t="s">
        <v>294</v>
      </c>
      <c r="C1" s="62"/>
      <c r="D1" s="62"/>
      <c r="E1" s="62"/>
      <c r="F1" s="62"/>
      <c r="G1" s="62"/>
      <c r="H1" s="62"/>
      <c r="J1" s="66"/>
      <c r="L1" s="62" t="s">
        <v>295</v>
      </c>
      <c r="M1" s="62"/>
      <c r="N1" s="62"/>
      <c r="O1" s="62"/>
      <c r="P1" s="62"/>
      <c r="Q1" s="62"/>
      <c r="R1" s="62"/>
    </row>
    <row r="2" spans="2:24">
      <c r="B2" s="62" t="s">
        <v>51</v>
      </c>
      <c r="C2" s="62"/>
      <c r="D2" s="62"/>
      <c r="E2" s="62"/>
      <c r="F2" s="62"/>
      <c r="G2" s="62"/>
      <c r="H2" s="62"/>
      <c r="J2" s="66"/>
      <c r="L2" s="62" t="s">
        <v>63</v>
      </c>
      <c r="M2" s="62"/>
      <c r="N2" s="62"/>
      <c r="O2" s="62"/>
      <c r="P2" s="62"/>
      <c r="Q2" s="62"/>
      <c r="R2" s="62"/>
    </row>
    <row r="3" spans="2:24">
      <c r="J3" s="66"/>
    </row>
    <row r="4" spans="2:24">
      <c r="J4" s="66"/>
    </row>
    <row r="5" spans="2:24">
      <c r="B5" t="s">
        <v>60</v>
      </c>
      <c r="C5">
        <v>0</v>
      </c>
      <c r="D5" t="s">
        <v>1</v>
      </c>
      <c r="J5" s="66"/>
      <c r="M5" s="65" t="s">
        <v>68</v>
      </c>
      <c r="N5" s="65"/>
      <c r="O5" s="65"/>
    </row>
    <row r="6" spans="2:24">
      <c r="C6" s="65" t="s">
        <v>52</v>
      </c>
      <c r="D6" s="65"/>
      <c r="E6" s="65"/>
      <c r="J6" s="66"/>
      <c r="M6" s="65" t="s">
        <v>64</v>
      </c>
      <c r="N6" s="65"/>
      <c r="O6" s="65"/>
      <c r="P6" s="65"/>
      <c r="Q6" s="65"/>
      <c r="R6" s="65"/>
      <c r="V6" t="s">
        <v>14</v>
      </c>
    </row>
    <row r="7" spans="2:24">
      <c r="B7" s="1" t="s">
        <v>2</v>
      </c>
      <c r="C7" s="1" t="s">
        <v>5</v>
      </c>
      <c r="D7" s="1" t="s">
        <v>6</v>
      </c>
      <c r="E7" s="1" t="s">
        <v>7</v>
      </c>
      <c r="F7" s="1" t="s">
        <v>3</v>
      </c>
      <c r="G7" s="1" t="s">
        <v>4</v>
      </c>
      <c r="J7" s="66"/>
      <c r="L7" t="s">
        <v>65</v>
      </c>
      <c r="M7" s="64" t="s">
        <v>16</v>
      </c>
      <c r="N7" s="64"/>
      <c r="O7" s="64"/>
      <c r="P7" s="1" t="s">
        <v>3</v>
      </c>
      <c r="Q7" s="1" t="s">
        <v>4</v>
      </c>
      <c r="R7" s="4" t="s">
        <v>12</v>
      </c>
      <c r="U7" t="s">
        <v>65</v>
      </c>
      <c r="V7" t="s">
        <v>3</v>
      </c>
      <c r="W7" t="s">
        <v>4</v>
      </c>
    </row>
    <row r="8" spans="2:24">
      <c r="B8">
        <v>20</v>
      </c>
      <c r="C8">
        <v>75.859374999999986</v>
      </c>
      <c r="D8">
        <v>69.296875</v>
      </c>
      <c r="E8">
        <v>74.374999999999986</v>
      </c>
      <c r="F8" s="1">
        <f>AVERAGE(C8:E8)</f>
        <v>73.177083333333329</v>
      </c>
      <c r="G8" s="1">
        <f>STDEV(C8:E8)</f>
        <v>3.4413449140863919</v>
      </c>
      <c r="J8" s="66"/>
      <c r="L8" s="1">
        <v>0</v>
      </c>
      <c r="M8">
        <v>1.2853954081632599</v>
      </c>
      <c r="N8">
        <v>1.55078125</v>
      </c>
      <c r="O8">
        <v>1.4375</v>
      </c>
      <c r="P8">
        <f>AVERAGE(M8:O8)</f>
        <v>1.42455888605442</v>
      </c>
      <c r="Q8">
        <f>STDEV(M8:O8)</f>
        <v>0.13316536931373402</v>
      </c>
      <c r="R8">
        <f>Q8*100/P8</f>
        <v>9.347831852887472</v>
      </c>
      <c r="U8" s="1">
        <v>0</v>
      </c>
      <c r="V8">
        <f>P8/$P$8</f>
        <v>1</v>
      </c>
      <c r="W8">
        <f>V8*R8/100</f>
        <v>9.3478318528874726E-2</v>
      </c>
    </row>
    <row r="9" spans="2:24">
      <c r="B9">
        <v>40</v>
      </c>
      <c r="C9">
        <v>35.078124999999986</v>
      </c>
      <c r="D9">
        <v>35.234374999999986</v>
      </c>
      <c r="E9">
        <v>49.843749999999993</v>
      </c>
      <c r="F9" s="1">
        <f t="shared" ref="F9:F10" si="0">AVERAGE(C9:E9)</f>
        <v>40.052083333333321</v>
      </c>
      <c r="G9" s="1">
        <f t="shared" ref="G9:G10" si="1">STDEV(C9:E9)</f>
        <v>8.4801919553131597</v>
      </c>
      <c r="J9" s="66"/>
      <c r="L9" s="1">
        <v>10</v>
      </c>
      <c r="M9">
        <v>1.21237244897959</v>
      </c>
      <c r="N9">
        <v>1.44921875</v>
      </c>
      <c r="O9">
        <v>1.375</v>
      </c>
      <c r="P9">
        <f t="shared" ref="P9:P12" si="2">AVERAGE(M9:O9)</f>
        <v>1.3455303996598633</v>
      </c>
      <c r="Q9">
        <f t="shared" ref="Q9:Q12" si="3">STDEV(M9:O9)</f>
        <v>0.1211420058646802</v>
      </c>
      <c r="R9">
        <f t="shared" ref="R9:R12" si="4">Q9*100/P9</f>
        <v>9.0032901445633406</v>
      </c>
      <c r="U9" s="1">
        <v>10</v>
      </c>
      <c r="V9">
        <f t="shared" ref="V9:V12" si="5">P9/$P$8</f>
        <v>0.9445242403327806</v>
      </c>
      <c r="W9">
        <f>V9*R8/100</f>
        <v>8.8292537796071088E-2</v>
      </c>
    </row>
    <row r="10" spans="2:24">
      <c r="B10">
        <v>60</v>
      </c>
      <c r="C10">
        <v>26.015624999999996</v>
      </c>
      <c r="D10">
        <v>7.2656249999999982</v>
      </c>
      <c r="E10">
        <v>16.874999999999996</v>
      </c>
      <c r="F10" s="1">
        <f t="shared" si="0"/>
        <v>16.718749999999996</v>
      </c>
      <c r="G10" s="1">
        <f t="shared" si="1"/>
        <v>9.375976511642671</v>
      </c>
      <c r="J10" s="66"/>
      <c r="L10" s="1">
        <v>40</v>
      </c>
      <c r="M10">
        <v>0.71766868512110704</v>
      </c>
      <c r="N10">
        <v>0.9765625</v>
      </c>
      <c r="O10">
        <v>0.86104910714285698</v>
      </c>
      <c r="P10">
        <f t="shared" si="2"/>
        <v>0.8517600974213213</v>
      </c>
      <c r="Q10">
        <f t="shared" si="3"/>
        <v>0.12969663111215238</v>
      </c>
      <c r="R10">
        <f t="shared" si="4"/>
        <v>15.226896811062778</v>
      </c>
      <c r="U10" s="1">
        <v>40</v>
      </c>
      <c r="V10">
        <f t="shared" si="5"/>
        <v>0.59791146983079713</v>
      </c>
      <c r="W10">
        <f t="shared" ref="W10:W12" si="6">V10*R10/100</f>
        <v>9.1043362532644223E-2</v>
      </c>
    </row>
    <row r="11" spans="2:24">
      <c r="J11" s="66"/>
      <c r="L11" s="1">
        <v>80</v>
      </c>
      <c r="M11">
        <v>0.430903817365269</v>
      </c>
      <c r="N11">
        <v>0.66015625</v>
      </c>
      <c r="O11">
        <v>0.53172459112149495</v>
      </c>
      <c r="P11">
        <f t="shared" si="2"/>
        <v>0.540928219495588</v>
      </c>
      <c r="Q11">
        <f t="shared" si="3"/>
        <v>0.11490300060778116</v>
      </c>
      <c r="R11">
        <f t="shared" si="4"/>
        <v>21.241820350013807</v>
      </c>
      <c r="U11" s="1">
        <v>80</v>
      </c>
      <c r="V11">
        <f t="shared" si="5"/>
        <v>0.37971629308619809</v>
      </c>
      <c r="W11">
        <f t="shared" si="6"/>
        <v>8.0658652817102092E-2</v>
      </c>
    </row>
    <row r="12" spans="2:24">
      <c r="J12" s="66"/>
      <c r="L12" s="1">
        <v>150</v>
      </c>
      <c r="M12">
        <v>0.29742260514018698</v>
      </c>
      <c r="N12">
        <v>0.35127044392523399</v>
      </c>
      <c r="O12">
        <v>0.39000438084112199</v>
      </c>
      <c r="P12">
        <f t="shared" si="2"/>
        <v>0.34623247663551432</v>
      </c>
      <c r="Q12">
        <f t="shared" si="3"/>
        <v>4.649604428113998E-2</v>
      </c>
      <c r="R12">
        <f t="shared" si="4"/>
        <v>13.429140077488245</v>
      </c>
      <c r="U12" s="1">
        <v>150</v>
      </c>
      <c r="V12">
        <f t="shared" si="5"/>
        <v>0.24304539463052269</v>
      </c>
      <c r="W12">
        <f t="shared" si="6"/>
        <v>3.2638906496816986E-2</v>
      </c>
    </row>
    <row r="13" spans="2:24">
      <c r="B13" t="s">
        <v>60</v>
      </c>
      <c r="C13">
        <v>10</v>
      </c>
      <c r="D13" t="s">
        <v>1</v>
      </c>
      <c r="J13" s="66"/>
      <c r="L13" s="1"/>
      <c r="U13" s="1"/>
    </row>
    <row r="14" spans="2:24">
      <c r="C14" s="65" t="s">
        <v>52</v>
      </c>
      <c r="D14" s="65"/>
      <c r="E14" s="65"/>
      <c r="J14" s="66"/>
    </row>
    <row r="15" spans="2:24">
      <c r="B15" s="1" t="s">
        <v>2</v>
      </c>
      <c r="C15" s="1" t="s">
        <v>5</v>
      </c>
      <c r="D15" s="1" t="s">
        <v>6</v>
      </c>
      <c r="E15" s="1" t="s">
        <v>7</v>
      </c>
      <c r="F15" s="1" t="s">
        <v>3</v>
      </c>
      <c r="G15" s="1" t="s">
        <v>4</v>
      </c>
      <c r="J15" s="66"/>
      <c r="U15" t="s">
        <v>26</v>
      </c>
      <c r="V15" s="13">
        <v>56.733184157681585</v>
      </c>
      <c r="W15" s="13">
        <v>7.2231488247940474</v>
      </c>
      <c r="X15" t="s">
        <v>1</v>
      </c>
    </row>
    <row r="16" spans="2:24">
      <c r="B16">
        <v>20</v>
      </c>
      <c r="C16">
        <v>80.703125</v>
      </c>
      <c r="D16">
        <v>62.578124999999993</v>
      </c>
      <c r="E16">
        <v>80.156249999999986</v>
      </c>
      <c r="F16" s="1">
        <f>AVERAGE(C16:E16)</f>
        <v>74.479166666666671</v>
      </c>
      <c r="G16" s="1">
        <f>STDEV(C16:E16)</f>
        <v>10.310230968809918</v>
      </c>
      <c r="J16" s="66"/>
      <c r="T16" t="s">
        <v>58</v>
      </c>
      <c r="U16" t="s">
        <v>57</v>
      </c>
      <c r="V16">
        <v>0.12514721508079976</v>
      </c>
      <c r="W16">
        <v>1.5933478315349102E-2</v>
      </c>
      <c r="X16" t="s">
        <v>59</v>
      </c>
    </row>
    <row r="17" spans="2:38">
      <c r="B17">
        <v>40</v>
      </c>
      <c r="C17">
        <v>50.078125</v>
      </c>
      <c r="D17">
        <v>32.421875</v>
      </c>
      <c r="E17">
        <v>52.031249999999993</v>
      </c>
      <c r="F17" s="1">
        <f t="shared" ref="F17:F18" si="7">AVERAGE(C17:E17)</f>
        <v>44.84375</v>
      </c>
      <c r="G17" s="1">
        <f t="shared" ref="G17:G18" si="8">STDEV(C17:E17)</f>
        <v>10.801893732264013</v>
      </c>
      <c r="J17" s="66"/>
    </row>
    <row r="18" spans="2:38">
      <c r="B18">
        <v>60</v>
      </c>
      <c r="C18">
        <v>32.265625</v>
      </c>
      <c r="D18">
        <v>4.6093749999999956</v>
      </c>
      <c r="E18">
        <v>25.156249999999986</v>
      </c>
      <c r="F18" s="1">
        <f t="shared" si="7"/>
        <v>20.677083333333325</v>
      </c>
      <c r="G18" s="1">
        <f t="shared" si="8"/>
        <v>14.361902434442955</v>
      </c>
      <c r="J18" s="66"/>
    </row>
    <row r="19" spans="2:38">
      <c r="J19" s="66"/>
      <c r="M19" s="12" t="s">
        <v>67</v>
      </c>
      <c r="N19" s="12"/>
      <c r="O19" s="12"/>
    </row>
    <row r="20" spans="2:38">
      <c r="J20" s="66"/>
      <c r="M20" s="65" t="s">
        <v>69</v>
      </c>
      <c r="N20" s="65"/>
      <c r="O20" s="65"/>
      <c r="P20" s="65"/>
      <c r="Q20" s="65"/>
      <c r="R20" s="65"/>
      <c r="V20" t="s">
        <v>14</v>
      </c>
    </row>
    <row r="21" spans="2:38">
      <c r="B21" t="s">
        <v>60</v>
      </c>
      <c r="C21">
        <v>40</v>
      </c>
      <c r="D21" t="s">
        <v>1</v>
      </c>
      <c r="J21" s="66"/>
      <c r="L21" t="s">
        <v>65</v>
      </c>
      <c r="M21" s="64" t="s">
        <v>16</v>
      </c>
      <c r="N21" s="64"/>
      <c r="O21" s="64"/>
      <c r="P21" s="1" t="s">
        <v>3</v>
      </c>
      <c r="Q21" s="1" t="s">
        <v>4</v>
      </c>
      <c r="R21" s="4" t="s">
        <v>12</v>
      </c>
      <c r="U21" t="s">
        <v>65</v>
      </c>
      <c r="V21" t="s">
        <v>3</v>
      </c>
      <c r="W21" t="s">
        <v>4</v>
      </c>
    </row>
    <row r="22" spans="2:38">
      <c r="C22" s="65" t="s">
        <v>52</v>
      </c>
      <c r="D22" s="65"/>
      <c r="E22" s="65"/>
      <c r="J22" s="66"/>
      <c r="L22" s="1">
        <v>0</v>
      </c>
      <c r="M22">
        <v>3.6404000000000001</v>
      </c>
      <c r="N22">
        <v>3.7946</v>
      </c>
      <c r="O22">
        <v>3.9775999999999998</v>
      </c>
      <c r="P22">
        <f>AVERAGE(M22:O22)</f>
        <v>3.8042000000000002</v>
      </c>
      <c r="Q22">
        <f>STDEV(M22:O22)</f>
        <v>0.16880485775000656</v>
      </c>
      <c r="R22">
        <f>Q22*100/P22</f>
        <v>4.4373286827718461</v>
      </c>
      <c r="U22" s="1">
        <v>0</v>
      </c>
      <c r="V22">
        <f>P22/$P$22</f>
        <v>1</v>
      </c>
      <c r="W22">
        <f>V22*R22/100</f>
        <v>4.4373286827718461E-2</v>
      </c>
    </row>
    <row r="23" spans="2:38">
      <c r="B23" s="1" t="s">
        <v>2</v>
      </c>
      <c r="C23" s="1" t="s">
        <v>5</v>
      </c>
      <c r="D23" s="1" t="s">
        <v>6</v>
      </c>
      <c r="E23" s="1" t="s">
        <v>7</v>
      </c>
      <c r="F23" s="1" t="s">
        <v>3</v>
      </c>
      <c r="G23" s="1" t="s">
        <v>4</v>
      </c>
      <c r="J23" s="66"/>
      <c r="L23" s="1">
        <v>40</v>
      </c>
      <c r="M23">
        <v>2.8633000000000002</v>
      </c>
      <c r="N23">
        <v>2.9464000000000001</v>
      </c>
      <c r="O23">
        <v>2.9708000000000001</v>
      </c>
      <c r="P23">
        <f t="shared" ref="P23:P26" si="9">AVERAGE(M23:O23)</f>
        <v>2.9268333333333332</v>
      </c>
      <c r="Q23">
        <f t="shared" ref="Q23:Q26" si="10">STDEV(M23:O23)</f>
        <v>5.6357815193044253E-2</v>
      </c>
      <c r="R23">
        <f t="shared" ref="R23:R26" si="11">Q23*100/P23</f>
        <v>1.9255560113789962</v>
      </c>
      <c r="U23" s="1">
        <v>40</v>
      </c>
      <c r="V23">
        <f t="shared" ref="V23:V26" si="12">P23/$P$22</f>
        <v>0.76936894309797932</v>
      </c>
      <c r="W23">
        <f>V23*R22/100</f>
        <v>3.4139428788425241E-2</v>
      </c>
    </row>
    <row r="24" spans="2:38">
      <c r="B24">
        <v>20</v>
      </c>
      <c r="C24">
        <v>85.859375</v>
      </c>
      <c r="D24">
        <v>80.546875</v>
      </c>
      <c r="E24">
        <v>87.343749999999986</v>
      </c>
      <c r="F24" s="1">
        <f>AVERAGE(C24:E24)</f>
        <v>84.583333333333329</v>
      </c>
      <c r="G24" s="1">
        <f>STDEV(C24:E24)</f>
        <v>3.5735961149391651</v>
      </c>
      <c r="J24" s="66"/>
      <c r="L24" s="1">
        <v>80</v>
      </c>
      <c r="M24">
        <v>2.1387999999999998</v>
      </c>
      <c r="N24">
        <v>2.6676000000000002</v>
      </c>
      <c r="O24">
        <v>2.2637</v>
      </c>
      <c r="P24">
        <f t="shared" si="9"/>
        <v>2.3567</v>
      </c>
      <c r="Q24">
        <f t="shared" si="10"/>
        <v>0.27639484438028161</v>
      </c>
      <c r="R24">
        <f t="shared" si="11"/>
        <v>11.728045333741317</v>
      </c>
      <c r="U24" s="1">
        <v>80</v>
      </c>
      <c r="V24">
        <f t="shared" si="12"/>
        <v>0.61949950055202141</v>
      </c>
      <c r="W24">
        <f t="shared" ref="W24:W26" si="13">V24*R24/100</f>
        <v>7.2655182267042109E-2</v>
      </c>
    </row>
    <row r="25" spans="2:38">
      <c r="B25">
        <v>40</v>
      </c>
      <c r="C25">
        <v>66.328125</v>
      </c>
      <c r="D25">
        <v>69.296875</v>
      </c>
      <c r="E25">
        <v>68.749999999999986</v>
      </c>
      <c r="F25" s="1">
        <f t="shared" ref="F25:F26" si="14">AVERAGE(C25:E25)</f>
        <v>68.125</v>
      </c>
      <c r="G25" s="1">
        <f t="shared" ref="G25:G26" si="15">STDEV(C25:E25)</f>
        <v>1.5799803450122381</v>
      </c>
      <c r="J25" s="66"/>
      <c r="L25" s="1">
        <v>150</v>
      </c>
      <c r="M25">
        <v>1.2396</v>
      </c>
      <c r="N25">
        <v>1.607</v>
      </c>
      <c r="O25">
        <v>1.5632999999999999</v>
      </c>
      <c r="P25">
        <f t="shared" si="9"/>
        <v>1.4699666666666669</v>
      </c>
      <c r="Q25">
        <f t="shared" si="10"/>
        <v>0.20069634608864345</v>
      </c>
      <c r="R25">
        <f t="shared" si="11"/>
        <v>13.653122253700316</v>
      </c>
      <c r="U25" s="1">
        <v>150</v>
      </c>
      <c r="V25">
        <f t="shared" si="12"/>
        <v>0.38640625273820167</v>
      </c>
      <c r="W25">
        <f t="shared" si="13"/>
        <v>5.27565180822889E-2</v>
      </c>
    </row>
    <row r="26" spans="2:38">
      <c r="B26">
        <v>60</v>
      </c>
      <c r="C26">
        <v>58.046874999999993</v>
      </c>
      <c r="D26">
        <v>41.484374999999993</v>
      </c>
      <c r="E26">
        <v>50.468749999999993</v>
      </c>
      <c r="F26" s="1">
        <f t="shared" si="14"/>
        <v>49.999999999999993</v>
      </c>
      <c r="G26" s="1">
        <f t="shared" si="15"/>
        <v>8.2911939118787341</v>
      </c>
      <c r="J26" s="66"/>
      <c r="L26" s="1">
        <v>300</v>
      </c>
      <c r="M26">
        <v>0.45710000000000001</v>
      </c>
      <c r="N26">
        <v>0.4733</v>
      </c>
      <c r="O26">
        <v>0.61950000000000005</v>
      </c>
      <c r="P26">
        <f t="shared" si="9"/>
        <v>0.51663333333333339</v>
      </c>
      <c r="Q26">
        <f t="shared" si="10"/>
        <v>8.9452631785394393E-2</v>
      </c>
      <c r="R26">
        <f t="shared" si="11"/>
        <v>17.314529670055048</v>
      </c>
      <c r="U26" s="15">
        <v>300</v>
      </c>
      <c r="V26" s="16">
        <f t="shared" si="12"/>
        <v>0.13580603893941784</v>
      </c>
      <c r="W26" s="16">
        <f t="shared" si="13"/>
        <v>2.3514176905892015E-2</v>
      </c>
      <c r="Y26" s="17" t="s">
        <v>71</v>
      </c>
      <c r="Z26" s="17"/>
      <c r="AA26" s="17"/>
      <c r="AB26" s="17"/>
      <c r="AC26" s="18"/>
      <c r="AD26" s="18"/>
      <c r="AE26" s="18"/>
      <c r="AF26" s="18"/>
      <c r="AG26" s="18"/>
      <c r="AH26" s="18"/>
      <c r="AI26" s="18"/>
      <c r="AJ26" s="18"/>
      <c r="AK26" s="18"/>
      <c r="AL26" s="18"/>
    </row>
    <row r="27" spans="2:38">
      <c r="B27">
        <v>120</v>
      </c>
      <c r="C27">
        <v>13.671875000000002</v>
      </c>
      <c r="E27">
        <v>0.78125000000000067</v>
      </c>
      <c r="F27" s="1">
        <f t="shared" ref="F27" si="16">AVERAGE(C27:E27)</f>
        <v>7.2265625000000009</v>
      </c>
      <c r="G27" s="1"/>
      <c r="J27" s="66"/>
      <c r="L27" s="1"/>
      <c r="U27" s="1"/>
    </row>
    <row r="28" spans="2:38">
      <c r="J28" s="66"/>
    </row>
    <row r="29" spans="2:38">
      <c r="J29" s="66"/>
      <c r="U29" t="s">
        <v>26</v>
      </c>
      <c r="V29" s="6">
        <v>101.10996509600137</v>
      </c>
      <c r="W29" s="7">
        <v>16.301467943758979</v>
      </c>
      <c r="X29" t="s">
        <v>1</v>
      </c>
    </row>
    <row r="30" spans="2:38">
      <c r="B30" t="s">
        <v>60</v>
      </c>
      <c r="C30">
        <v>80</v>
      </c>
      <c r="D30" t="s">
        <v>1</v>
      </c>
      <c r="J30" s="66"/>
      <c r="T30" t="s">
        <v>58</v>
      </c>
      <c r="U30" t="s">
        <v>57</v>
      </c>
      <c r="V30">
        <v>0.14835332982023955</v>
      </c>
      <c r="W30">
        <v>2.3918285879323067E-2</v>
      </c>
      <c r="X30" t="s">
        <v>59</v>
      </c>
    </row>
    <row r="31" spans="2:38">
      <c r="C31" s="65" t="s">
        <v>52</v>
      </c>
      <c r="D31" s="65"/>
      <c r="E31" s="65"/>
      <c r="J31" s="66"/>
    </row>
    <row r="32" spans="2:38">
      <c r="B32" s="1" t="s">
        <v>2</v>
      </c>
      <c r="C32" s="1" t="s">
        <v>5</v>
      </c>
      <c r="D32" s="1" t="s">
        <v>6</v>
      </c>
      <c r="E32" s="1" t="s">
        <v>7</v>
      </c>
      <c r="F32" s="1" t="s">
        <v>3</v>
      </c>
      <c r="G32" s="1" t="s">
        <v>4</v>
      </c>
      <c r="J32" s="66"/>
      <c r="O32" s="63" t="s">
        <v>15</v>
      </c>
      <c r="P32" s="63"/>
      <c r="Q32" s="63"/>
    </row>
    <row r="33" spans="2:12">
      <c r="B33">
        <v>20</v>
      </c>
      <c r="C33">
        <v>97.109374999999986</v>
      </c>
      <c r="D33">
        <v>89.609374999999986</v>
      </c>
      <c r="E33">
        <v>91.40625</v>
      </c>
      <c r="F33" s="1">
        <f>AVERAGE(C33:E33)</f>
        <v>92.708333333333329</v>
      </c>
      <c r="G33" s="1">
        <f>STDEV(C33:E33)</f>
        <v>3.9158735622091165</v>
      </c>
      <c r="J33" s="66"/>
    </row>
    <row r="34" spans="2:12">
      <c r="B34">
        <v>40</v>
      </c>
      <c r="C34">
        <v>84.296875</v>
      </c>
      <c r="D34">
        <v>73.828124999999986</v>
      </c>
      <c r="E34">
        <v>78.281249999999986</v>
      </c>
      <c r="F34" s="1">
        <f t="shared" ref="F34:F36" si="17">AVERAGE(C34:E34)</f>
        <v>78.802083333333329</v>
      </c>
      <c r="G34" s="1">
        <f t="shared" ref="G34:G36" si="18">STDEV(C34:E34)</f>
        <v>5.2537731357052726</v>
      </c>
      <c r="J34" s="66"/>
      <c r="L34" s="9" t="s">
        <v>70</v>
      </c>
    </row>
    <row r="35" spans="2:12">
      <c r="B35">
        <v>60</v>
      </c>
      <c r="C35">
        <v>76.015624999999986</v>
      </c>
      <c r="D35">
        <v>60.859374999999993</v>
      </c>
      <c r="E35">
        <v>64.999999999999986</v>
      </c>
      <c r="F35" s="1">
        <f t="shared" si="17"/>
        <v>67.291666666666643</v>
      </c>
      <c r="G35" s="1">
        <f t="shared" si="18"/>
        <v>7.8336952071776631</v>
      </c>
      <c r="J35" s="66"/>
    </row>
    <row r="36" spans="2:12">
      <c r="B36">
        <v>120</v>
      </c>
      <c r="C36">
        <v>51.796875</v>
      </c>
      <c r="D36">
        <v>22.734374999999996</v>
      </c>
      <c r="E36">
        <v>34.062499999999993</v>
      </c>
      <c r="F36" s="1">
        <f t="shared" si="17"/>
        <v>36.197916666666664</v>
      </c>
      <c r="G36" s="1">
        <f t="shared" si="18"/>
        <v>14.64845486110082</v>
      </c>
      <c r="J36" s="66"/>
    </row>
    <row r="37" spans="2:12">
      <c r="B37">
        <v>180</v>
      </c>
      <c r="C37">
        <v>27.109374999999996</v>
      </c>
      <c r="E37">
        <v>5.4687499999999876</v>
      </c>
      <c r="F37" s="1">
        <f t="shared" ref="F37" si="19">AVERAGE(C37:E37)</f>
        <v>16.289062499999993</v>
      </c>
      <c r="G37" s="1"/>
      <c r="J37" s="66"/>
    </row>
    <row r="38" spans="2:12">
      <c r="J38" s="66"/>
    </row>
    <row r="39" spans="2:12">
      <c r="J39" s="66"/>
    </row>
    <row r="40" spans="2:12">
      <c r="B40" t="s">
        <v>60</v>
      </c>
      <c r="C40">
        <v>150</v>
      </c>
      <c r="D40" t="s">
        <v>1</v>
      </c>
      <c r="J40" s="66"/>
    </row>
    <row r="41" spans="2:12">
      <c r="C41" s="65" t="s">
        <v>52</v>
      </c>
      <c r="D41" s="65"/>
      <c r="E41" s="65"/>
      <c r="J41" s="66"/>
    </row>
    <row r="42" spans="2:12">
      <c r="B42" s="1" t="s">
        <v>2</v>
      </c>
      <c r="C42" s="1" t="s">
        <v>5</v>
      </c>
      <c r="D42" s="1" t="s">
        <v>6</v>
      </c>
      <c r="E42" s="1" t="s">
        <v>7</v>
      </c>
      <c r="F42" s="1" t="s">
        <v>3</v>
      </c>
      <c r="G42" s="1" t="s">
        <v>4</v>
      </c>
      <c r="J42" s="66"/>
    </row>
    <row r="43" spans="2:12">
      <c r="B43">
        <v>20</v>
      </c>
      <c r="C43">
        <v>99.687499999999986</v>
      </c>
      <c r="D43">
        <v>98.59375</v>
      </c>
      <c r="E43">
        <v>95.78125</v>
      </c>
      <c r="F43" s="1">
        <f>AVERAGE(C43:E43)</f>
        <v>98.020833333333329</v>
      </c>
      <c r="G43" s="1">
        <f>STDEV(C43:E43)</f>
        <v>2.0151606377242759</v>
      </c>
      <c r="J43" s="66"/>
    </row>
    <row r="44" spans="2:12">
      <c r="B44">
        <v>40</v>
      </c>
      <c r="C44">
        <v>92.34375</v>
      </c>
      <c r="D44">
        <v>95.625</v>
      </c>
      <c r="E44">
        <v>87.8125</v>
      </c>
      <c r="F44" s="1">
        <f t="shared" ref="F44:F47" si="20">AVERAGE(C44:E44)</f>
        <v>91.927083333333329</v>
      </c>
      <c r="G44" s="1">
        <f t="shared" ref="G44:G47" si="21">STDEV(C44:E44)</f>
        <v>3.9228812620105304</v>
      </c>
      <c r="J44" s="66"/>
    </row>
    <row r="45" spans="2:12">
      <c r="B45">
        <v>60</v>
      </c>
      <c r="C45">
        <v>85</v>
      </c>
      <c r="D45">
        <v>83.593749999999986</v>
      </c>
      <c r="E45">
        <v>75.78125</v>
      </c>
      <c r="F45" s="1">
        <f t="shared" si="20"/>
        <v>81.458333333333329</v>
      </c>
      <c r="G45" s="1">
        <f t="shared" si="21"/>
        <v>4.966522037183899</v>
      </c>
      <c r="J45" s="66"/>
    </row>
    <row r="46" spans="2:12">
      <c r="B46">
        <v>120</v>
      </c>
      <c r="C46">
        <v>71.562499999999986</v>
      </c>
      <c r="D46">
        <v>61.25</v>
      </c>
      <c r="E46">
        <v>56.40625</v>
      </c>
      <c r="F46" s="1">
        <f t="shared" si="20"/>
        <v>63.072916666666664</v>
      </c>
      <c r="G46" s="1">
        <f t="shared" si="21"/>
        <v>7.7408169721182025</v>
      </c>
      <c r="J46" s="66"/>
    </row>
    <row r="47" spans="2:12">
      <c r="B47">
        <v>180</v>
      </c>
      <c r="C47">
        <v>50.156249999999993</v>
      </c>
      <c r="D47">
        <v>44.84375</v>
      </c>
      <c r="E47">
        <v>32.343749999999993</v>
      </c>
      <c r="F47" s="1">
        <f t="shared" si="20"/>
        <v>42.447916666666664</v>
      </c>
      <c r="G47" s="1">
        <f t="shared" si="21"/>
        <v>9.1447417723702067</v>
      </c>
      <c r="J47" s="66"/>
    </row>
    <row r="48" spans="2:12">
      <c r="J48" s="66"/>
    </row>
    <row r="49" spans="4:10">
      <c r="D49" s="63" t="s">
        <v>15</v>
      </c>
      <c r="E49" s="63"/>
      <c r="F49" s="63"/>
      <c r="J49" s="66"/>
    </row>
    <row r="50" spans="4:10">
      <c r="D50" s="14" t="s">
        <v>66</v>
      </c>
      <c r="E50" s="14"/>
      <c r="F50" s="14"/>
      <c r="J50" s="66"/>
    </row>
    <row r="51" spans="4:10">
      <c r="J51" s="66"/>
    </row>
    <row r="52" spans="4:10">
      <c r="J52" s="66"/>
    </row>
  </sheetData>
  <mergeCells count="17">
    <mergeCell ref="L1:R1"/>
    <mergeCell ref="L2:R2"/>
    <mergeCell ref="J1:J52"/>
    <mergeCell ref="M6:R6"/>
    <mergeCell ref="M7:O7"/>
    <mergeCell ref="M5:O5"/>
    <mergeCell ref="M20:R20"/>
    <mergeCell ref="M21:O21"/>
    <mergeCell ref="O32:Q32"/>
    <mergeCell ref="D49:F49"/>
    <mergeCell ref="B1:H1"/>
    <mergeCell ref="B2:H2"/>
    <mergeCell ref="C6:E6"/>
    <mergeCell ref="C14:E14"/>
    <mergeCell ref="C22:E22"/>
    <mergeCell ref="C31:E31"/>
    <mergeCell ref="C41:E41"/>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
  <sheetViews>
    <sheetView topLeftCell="A4" workbookViewId="0">
      <selection activeCell="B24" sqref="B24"/>
    </sheetView>
  </sheetViews>
  <sheetFormatPr defaultRowHeight="15"/>
  <cols>
    <col min="2" max="2" width="14.28515625" customWidth="1"/>
    <col min="3" max="3" width="24" customWidth="1"/>
    <col min="4" max="4" width="18.7109375" customWidth="1"/>
    <col min="6" max="6" width="26.28515625" customWidth="1"/>
    <col min="7" max="7" width="29.85546875" customWidth="1"/>
    <col min="8" max="8" width="28.85546875" customWidth="1"/>
    <col min="9" max="9" width="31.28515625" customWidth="1"/>
    <col min="10" max="10" width="17.85546875" customWidth="1"/>
  </cols>
  <sheetData>
    <row r="1" spans="1:25">
      <c r="A1" s="62" t="s">
        <v>266</v>
      </c>
      <c r="B1" s="62"/>
      <c r="C1" s="62"/>
      <c r="D1" s="62"/>
      <c r="E1" s="62"/>
      <c r="F1" s="62"/>
      <c r="G1" s="62"/>
    </row>
    <row r="2" spans="1:25">
      <c r="A2" s="62"/>
      <c r="B2" s="62"/>
      <c r="C2" s="62"/>
      <c r="D2" s="62"/>
      <c r="E2" s="62"/>
      <c r="F2" s="62"/>
      <c r="G2" s="62"/>
    </row>
    <row r="3" spans="1:25" ht="15.75" thickBot="1"/>
    <row r="4" spans="1:25" ht="33" customHeight="1" thickBot="1">
      <c r="B4" s="23"/>
      <c r="C4" s="39"/>
      <c r="D4" s="24"/>
      <c r="E4" s="24"/>
      <c r="F4" s="67" t="s">
        <v>226</v>
      </c>
      <c r="G4" s="68"/>
      <c r="H4" s="68"/>
      <c r="I4" s="69"/>
      <c r="J4" s="24"/>
    </row>
    <row r="5" spans="1:25" ht="38.25" customHeight="1" thickBot="1">
      <c r="B5" s="31" t="s">
        <v>227</v>
      </c>
      <c r="C5" s="32" t="s">
        <v>228</v>
      </c>
      <c r="D5" s="30" t="s">
        <v>229</v>
      </c>
      <c r="E5" s="30" t="s">
        <v>230</v>
      </c>
      <c r="F5" s="32" t="s">
        <v>231</v>
      </c>
      <c r="G5" s="32" t="s">
        <v>232</v>
      </c>
      <c r="H5" s="32" t="s">
        <v>233</v>
      </c>
      <c r="I5" s="32" t="s">
        <v>234</v>
      </c>
      <c r="J5" s="30" t="s">
        <v>235</v>
      </c>
      <c r="M5" s="65" t="s">
        <v>267</v>
      </c>
      <c r="N5" s="65"/>
      <c r="O5" s="65"/>
      <c r="P5" s="65"/>
      <c r="Q5" s="65"/>
      <c r="R5" s="65"/>
      <c r="S5" s="65"/>
      <c r="T5" s="65"/>
      <c r="U5" s="65"/>
      <c r="V5" s="65"/>
      <c r="W5" s="22"/>
      <c r="X5" t="s">
        <v>3</v>
      </c>
      <c r="Y5" t="s">
        <v>4</v>
      </c>
    </row>
    <row r="6" spans="1:25" ht="30.75" thickBot="1">
      <c r="B6" s="31" t="s">
        <v>236</v>
      </c>
      <c r="C6" s="50" t="s">
        <v>280</v>
      </c>
      <c r="D6" s="32" t="s">
        <v>237</v>
      </c>
      <c r="E6" s="30">
        <v>42</v>
      </c>
      <c r="F6" s="35" t="s">
        <v>238</v>
      </c>
      <c r="G6" s="35" t="s">
        <v>239</v>
      </c>
      <c r="H6" s="35" t="s">
        <v>240</v>
      </c>
      <c r="I6" s="47" t="s">
        <v>241</v>
      </c>
      <c r="J6" s="49" t="s">
        <v>242</v>
      </c>
      <c r="M6">
        <v>3.4395323137121625E-2</v>
      </c>
      <c r="N6">
        <v>4.2177957051831118E-2</v>
      </c>
      <c r="O6">
        <v>3.6711321105672934E-2</v>
      </c>
      <c r="X6">
        <f>AVERAGE(M6:O6)</f>
        <v>3.7761533764875226E-2</v>
      </c>
      <c r="Y6">
        <f>STDEV(M6:O6)</f>
        <v>3.9961928925864127E-3</v>
      </c>
    </row>
    <row r="7" spans="1:25" ht="18.75" thickBot="1">
      <c r="B7" s="31" t="s">
        <v>243</v>
      </c>
      <c r="C7" s="50" t="s">
        <v>244</v>
      </c>
      <c r="D7" s="32" t="s">
        <v>237</v>
      </c>
      <c r="E7" s="30">
        <v>50</v>
      </c>
      <c r="F7" s="35" t="s">
        <v>238</v>
      </c>
      <c r="G7" s="35" t="s">
        <v>239</v>
      </c>
      <c r="H7" s="35" t="s">
        <v>240</v>
      </c>
      <c r="I7" s="47" t="s">
        <v>245</v>
      </c>
      <c r="J7" s="49" t="s">
        <v>246</v>
      </c>
      <c r="M7">
        <v>1.4948333333333335</v>
      </c>
      <c r="N7">
        <v>1.1893</v>
      </c>
      <c r="O7">
        <v>1.2360500000000001</v>
      </c>
      <c r="P7">
        <v>1.3193000000000001</v>
      </c>
      <c r="Q7">
        <v>1.1949750000000001</v>
      </c>
      <c r="R7">
        <v>1.4948333333333335</v>
      </c>
      <c r="S7">
        <v>1.58585</v>
      </c>
      <c r="T7">
        <v>1.4165333333333334</v>
      </c>
      <c r="U7">
        <v>1.5361875</v>
      </c>
      <c r="V7">
        <v>1.4493125</v>
      </c>
      <c r="X7">
        <f>AVERAGE(M7:V7)</f>
        <v>1.3917175000000002</v>
      </c>
      <c r="Y7">
        <f>STDEV(M7:V7)</f>
        <v>0.14640692481661943</v>
      </c>
    </row>
    <row r="8" spans="1:25" ht="18.75" thickBot="1">
      <c r="B8" s="31" t="s">
        <v>243</v>
      </c>
      <c r="C8" s="50" t="s">
        <v>247</v>
      </c>
      <c r="D8" s="32" t="s">
        <v>237</v>
      </c>
      <c r="E8" s="30">
        <v>10</v>
      </c>
      <c r="F8" s="35" t="s">
        <v>238</v>
      </c>
      <c r="G8" s="35" t="s">
        <v>239</v>
      </c>
      <c r="H8" s="35" t="s">
        <v>240</v>
      </c>
      <c r="I8" s="47" t="s">
        <v>248</v>
      </c>
      <c r="J8" s="49" t="s">
        <v>249</v>
      </c>
      <c r="M8">
        <v>0.91010000000000002</v>
      </c>
      <c r="N8">
        <v>0.94864999999999999</v>
      </c>
      <c r="O8">
        <v>0.99439999999999995</v>
      </c>
      <c r="X8">
        <f>AVERAGE(M8:O8)</f>
        <v>0.95105000000000006</v>
      </c>
      <c r="Y8">
        <f>STDEV(M8:O8)</f>
        <v>4.220121443750164E-2</v>
      </c>
    </row>
    <row r="9" spans="1:25" ht="30.75" thickBot="1">
      <c r="B9" s="31" t="s">
        <v>250</v>
      </c>
      <c r="C9" s="50" t="s">
        <v>251</v>
      </c>
      <c r="D9" s="30" t="s">
        <v>252</v>
      </c>
      <c r="E9" s="30" t="s">
        <v>253</v>
      </c>
      <c r="F9" s="38" t="s">
        <v>270</v>
      </c>
      <c r="G9" s="38" t="s">
        <v>271</v>
      </c>
      <c r="H9" s="38" t="s">
        <v>272</v>
      </c>
      <c r="I9" s="47" t="s">
        <v>254</v>
      </c>
      <c r="J9" s="49" t="s">
        <v>255</v>
      </c>
      <c r="M9">
        <v>6.5810810810810807</v>
      </c>
      <c r="N9">
        <v>6.0945945945945947</v>
      </c>
      <c r="O9">
        <v>7.7792792792792795</v>
      </c>
      <c r="P9">
        <v>5.5945945945945947</v>
      </c>
      <c r="Q9">
        <v>5.6441441441441453</v>
      </c>
      <c r="X9">
        <f>AVERAGE(M9:Q9)</f>
        <v>6.3387387387387397</v>
      </c>
      <c r="Y9">
        <f>STDEV(M9:Q9)</f>
        <v>0.89856905425469047</v>
      </c>
    </row>
    <row r="10" spans="1:25" ht="18.75" thickBot="1">
      <c r="B10" s="31" t="s">
        <v>256</v>
      </c>
      <c r="C10" s="50" t="s">
        <v>257</v>
      </c>
      <c r="D10" s="30" t="s">
        <v>258</v>
      </c>
      <c r="E10" s="30" t="s">
        <v>253</v>
      </c>
      <c r="F10" s="43" t="s">
        <v>274</v>
      </c>
      <c r="G10" s="43" t="s">
        <v>275</v>
      </c>
      <c r="H10" s="45" t="s">
        <v>259</v>
      </c>
      <c r="I10" s="47" t="s">
        <v>260</v>
      </c>
      <c r="J10" s="49" t="s">
        <v>261</v>
      </c>
      <c r="M10">
        <v>1.2473958333333333</v>
      </c>
      <c r="N10">
        <v>1.1809666666666667</v>
      </c>
      <c r="O10">
        <v>1.1203124999999998</v>
      </c>
      <c r="P10">
        <v>1.392578125</v>
      </c>
      <c r="X10">
        <f>AVERAGE(M10:P10)</f>
        <v>1.2353132812499998</v>
      </c>
      <c r="Y10">
        <f>STDEV(M10:P10)</f>
        <v>0.1169856876564225</v>
      </c>
    </row>
    <row r="11" spans="1:25" ht="18.75" thickBot="1">
      <c r="B11" s="31" t="s">
        <v>256</v>
      </c>
      <c r="C11" s="50" t="s">
        <v>262</v>
      </c>
      <c r="D11" s="30" t="s">
        <v>258</v>
      </c>
      <c r="E11" s="30" t="s">
        <v>263</v>
      </c>
      <c r="F11" s="43" t="s">
        <v>274</v>
      </c>
      <c r="G11" s="43" t="s">
        <v>275</v>
      </c>
      <c r="H11" s="45" t="s">
        <v>259</v>
      </c>
      <c r="I11" s="47" t="s">
        <v>264</v>
      </c>
      <c r="J11" s="49" t="s">
        <v>265</v>
      </c>
      <c r="M11">
        <v>0.94531249999999989</v>
      </c>
      <c r="N11">
        <v>1.03125</v>
      </c>
      <c r="O11">
        <v>1.2656249999999998</v>
      </c>
      <c r="X11">
        <f>AVERAGE(M11:O11)</f>
        <v>1.0807291666666667</v>
      </c>
      <c r="Y11">
        <f>STDEV(M11:O11)</f>
        <v>0.16578952127496724</v>
      </c>
    </row>
    <row r="14" spans="1:25" ht="19.5" customHeight="1">
      <c r="B14" s="70" t="s">
        <v>279</v>
      </c>
      <c r="C14" s="70"/>
      <c r="D14" s="70"/>
      <c r="E14" s="70"/>
      <c r="F14" s="70"/>
      <c r="G14" s="70"/>
    </row>
    <row r="15" spans="1:25">
      <c r="B15" s="41" t="s">
        <v>268</v>
      </c>
    </row>
    <row r="16" spans="1:25">
      <c r="B16" s="40" t="s">
        <v>269</v>
      </c>
    </row>
    <row r="17" spans="2:2">
      <c r="B17" s="42" t="s">
        <v>273</v>
      </c>
    </row>
    <row r="18" spans="2:2">
      <c r="B18" s="44" t="s">
        <v>276</v>
      </c>
    </row>
    <row r="19" spans="2:2">
      <c r="B19" s="46" t="s">
        <v>277</v>
      </c>
    </row>
    <row r="20" spans="2:2">
      <c r="B20" s="48" t="s">
        <v>278</v>
      </c>
    </row>
  </sheetData>
  <mergeCells count="5">
    <mergeCell ref="M5:V5"/>
    <mergeCell ref="F4:I4"/>
    <mergeCell ref="A1:G1"/>
    <mergeCell ref="A2:G2"/>
    <mergeCell ref="B14:G14"/>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tabSelected="1" workbookViewId="0">
      <selection activeCell="AF33" sqref="AF33"/>
    </sheetView>
  </sheetViews>
  <sheetFormatPr defaultRowHeight="15"/>
  <cols>
    <col min="9" max="9" width="1.5703125" customWidth="1"/>
    <col min="19" max="19" width="1" customWidth="1"/>
    <col min="29" max="29" width="1.28515625" customWidth="1"/>
  </cols>
  <sheetData>
    <row r="1" spans="1:37">
      <c r="A1" s="62" t="s">
        <v>72</v>
      </c>
      <c r="B1" s="62"/>
      <c r="C1" s="62"/>
      <c r="D1" s="62"/>
      <c r="E1" s="62"/>
      <c r="F1" s="62"/>
      <c r="G1" s="62"/>
      <c r="I1" s="66"/>
      <c r="K1" s="62" t="s">
        <v>77</v>
      </c>
      <c r="L1" s="62"/>
      <c r="M1" s="62"/>
      <c r="N1" s="62"/>
      <c r="O1" s="62"/>
      <c r="P1" s="62"/>
      <c r="Q1" s="62"/>
      <c r="S1" s="66"/>
      <c r="U1" s="62" t="s">
        <v>81</v>
      </c>
      <c r="V1" s="62"/>
      <c r="W1" s="62"/>
      <c r="X1" s="62"/>
      <c r="Y1" s="62"/>
      <c r="Z1" s="62"/>
      <c r="AA1" s="62"/>
      <c r="AC1" s="66"/>
      <c r="AE1" s="62" t="s">
        <v>84</v>
      </c>
      <c r="AF1" s="62"/>
      <c r="AG1" s="62"/>
      <c r="AH1" s="62"/>
      <c r="AI1" s="62"/>
      <c r="AJ1" s="62"/>
      <c r="AK1" s="62"/>
    </row>
    <row r="2" spans="1:37">
      <c r="A2" s="62" t="s">
        <v>73</v>
      </c>
      <c r="B2" s="62"/>
      <c r="C2" s="62"/>
      <c r="D2" s="62"/>
      <c r="E2" s="62"/>
      <c r="F2" s="62"/>
      <c r="G2" s="62"/>
      <c r="I2" s="66"/>
      <c r="K2" s="62" t="s">
        <v>78</v>
      </c>
      <c r="L2" s="62"/>
      <c r="M2" s="62"/>
      <c r="N2" s="62"/>
      <c r="O2" s="62"/>
      <c r="P2" s="62"/>
      <c r="Q2" s="62"/>
      <c r="S2" s="66"/>
      <c r="U2" s="62" t="s">
        <v>82</v>
      </c>
      <c r="V2" s="62"/>
      <c r="W2" s="62"/>
      <c r="X2" s="62"/>
      <c r="Y2" s="62"/>
      <c r="Z2" s="62"/>
      <c r="AA2" s="62"/>
      <c r="AC2" s="66"/>
      <c r="AE2" s="62" t="s">
        <v>85</v>
      </c>
      <c r="AF2" s="62"/>
      <c r="AG2" s="62"/>
      <c r="AH2" s="62"/>
      <c r="AI2" s="62"/>
      <c r="AJ2" s="62"/>
      <c r="AK2" s="62"/>
    </row>
    <row r="3" spans="1:37">
      <c r="I3" s="66"/>
      <c r="S3" s="66"/>
      <c r="AC3" s="66"/>
    </row>
    <row r="4" spans="1:37">
      <c r="I4" s="66"/>
      <c r="S4" s="66"/>
      <c r="AC4" s="66"/>
    </row>
    <row r="5" spans="1:37">
      <c r="A5" t="s">
        <v>74</v>
      </c>
      <c r="B5">
        <v>0.5</v>
      </c>
      <c r="C5" t="s">
        <v>29</v>
      </c>
      <c r="I5" s="66"/>
      <c r="S5" s="66"/>
      <c r="AC5" s="66"/>
    </row>
    <row r="6" spans="1:37">
      <c r="B6" s="65" t="s">
        <v>75</v>
      </c>
      <c r="C6" s="65"/>
      <c r="D6" s="65"/>
      <c r="I6" s="66"/>
      <c r="L6" s="65" t="s">
        <v>79</v>
      </c>
      <c r="M6" s="65"/>
      <c r="N6" s="65"/>
      <c r="S6" s="66"/>
      <c r="V6" s="65" t="s">
        <v>83</v>
      </c>
      <c r="W6" s="65"/>
      <c r="X6" s="65"/>
      <c r="AC6" s="66"/>
      <c r="AF6" s="65" t="s">
        <v>86</v>
      </c>
      <c r="AG6" s="65"/>
      <c r="AH6" s="65"/>
    </row>
    <row r="7" spans="1:37">
      <c r="A7" s="1" t="s">
        <v>76</v>
      </c>
      <c r="B7" s="1" t="s">
        <v>5</v>
      </c>
      <c r="C7" s="1" t="s">
        <v>6</v>
      </c>
      <c r="D7" s="1" t="s">
        <v>7</v>
      </c>
      <c r="E7" s="1" t="s">
        <v>3</v>
      </c>
      <c r="F7" s="1" t="s">
        <v>4</v>
      </c>
      <c r="I7" s="66"/>
      <c r="K7" s="1" t="s">
        <v>80</v>
      </c>
      <c r="L7" s="1" t="s">
        <v>5</v>
      </c>
      <c r="M7" s="1" t="s">
        <v>6</v>
      </c>
      <c r="N7" s="1" t="s">
        <v>7</v>
      </c>
      <c r="O7" s="1" t="s">
        <v>3</v>
      </c>
      <c r="P7" s="1" t="s">
        <v>4</v>
      </c>
      <c r="S7" s="66"/>
      <c r="U7" s="1" t="s">
        <v>80</v>
      </c>
      <c r="V7" s="1" t="s">
        <v>5</v>
      </c>
      <c r="W7" s="1" t="s">
        <v>6</v>
      </c>
      <c r="X7" s="1" t="s">
        <v>7</v>
      </c>
      <c r="Y7" s="1" t="s">
        <v>3</v>
      </c>
      <c r="Z7" s="1" t="s">
        <v>4</v>
      </c>
      <c r="AC7" s="66"/>
      <c r="AE7" s="1" t="s">
        <v>80</v>
      </c>
      <c r="AF7" s="1" t="s">
        <v>5</v>
      </c>
      <c r="AG7" s="1" t="s">
        <v>6</v>
      </c>
      <c r="AH7" s="1" t="s">
        <v>7</v>
      </c>
      <c r="AI7" s="1" t="s">
        <v>3</v>
      </c>
      <c r="AJ7" s="1" t="s">
        <v>4</v>
      </c>
    </row>
    <row r="8" spans="1:37">
      <c r="A8">
        <v>0</v>
      </c>
      <c r="B8" s="10">
        <v>0</v>
      </c>
      <c r="C8" s="10">
        <v>0</v>
      </c>
      <c r="D8" s="1">
        <v>0</v>
      </c>
      <c r="E8" s="1">
        <f>AVERAGE(B8:D8)</f>
        <v>0</v>
      </c>
      <c r="F8" s="1">
        <f>STDEV(B8:D8)</f>
        <v>0</v>
      </c>
      <c r="I8" s="66"/>
      <c r="K8">
        <v>0</v>
      </c>
      <c r="L8" s="10">
        <v>0</v>
      </c>
      <c r="M8" s="10">
        <v>0</v>
      </c>
      <c r="N8" s="1">
        <v>0</v>
      </c>
      <c r="O8" s="1">
        <f>AVERAGE(L8:N8)</f>
        <v>0</v>
      </c>
      <c r="P8" s="1">
        <f>STDEV(L8:N8)</f>
        <v>0</v>
      </c>
      <c r="S8" s="66"/>
      <c r="U8">
        <v>0</v>
      </c>
      <c r="V8" s="10">
        <v>0</v>
      </c>
      <c r="W8" s="10">
        <v>0</v>
      </c>
      <c r="X8" s="1">
        <v>0</v>
      </c>
      <c r="Y8" s="1">
        <f>AVERAGE(V8:X8)</f>
        <v>0</v>
      </c>
      <c r="Z8" s="1">
        <f>STDEV(V8:X8)</f>
        <v>0</v>
      </c>
      <c r="AC8" s="66"/>
      <c r="AE8">
        <v>0.5</v>
      </c>
      <c r="AF8" s="8">
        <v>5.4626059291093654</v>
      </c>
      <c r="AG8" s="8">
        <v>8.2829507054226372</v>
      </c>
      <c r="AH8" s="8">
        <v>7.8606443429492439</v>
      </c>
      <c r="AI8" s="1">
        <f t="shared" ref="AI8:AI11" si="0">AVERAGE(AF8:AH8)</f>
        <v>7.2020669924937488</v>
      </c>
      <c r="AJ8" s="1">
        <f t="shared" ref="AJ8:AJ11" si="1">STDEV(AF8:AH8)</f>
        <v>1.5211440626117965</v>
      </c>
    </row>
    <row r="9" spans="1:37">
      <c r="A9">
        <v>2</v>
      </c>
      <c r="B9" s="10">
        <v>1.8750000000000003E-2</v>
      </c>
      <c r="C9" s="10">
        <v>2.9166666666666664E-2</v>
      </c>
      <c r="D9" s="1">
        <v>2.6041666666666668E-2</v>
      </c>
      <c r="E9" s="1">
        <f t="shared" ref="E9:E14" si="2">AVERAGE(B9:D9)</f>
        <v>2.4652777777777777E-2</v>
      </c>
      <c r="F9" s="1">
        <f t="shared" ref="F9:F14" si="3">STDEV(B9:D9)</f>
        <v>5.3454181660904992E-3</v>
      </c>
      <c r="I9" s="66"/>
      <c r="K9">
        <v>0.5</v>
      </c>
      <c r="L9" s="10">
        <v>52.08440694495895</v>
      </c>
      <c r="M9" s="10">
        <v>43.456318064275472</v>
      </c>
      <c r="N9" s="1">
        <v>68.845014765884386</v>
      </c>
      <c r="O9" s="1">
        <f t="shared" ref="O9:O12" si="4">AVERAGE(L9:N9)</f>
        <v>54.795246591706267</v>
      </c>
      <c r="P9" s="1">
        <f t="shared" ref="P9:P12" si="5">STDEV(L9:N9)</f>
        <v>12.909607613880235</v>
      </c>
      <c r="S9" s="66"/>
      <c r="U9">
        <v>0.5</v>
      </c>
      <c r="V9" s="8">
        <v>9.5347179754280571</v>
      </c>
      <c r="W9" s="8">
        <v>5.2464779291546098</v>
      </c>
      <c r="X9" s="8">
        <v>8.7581897567514613</v>
      </c>
      <c r="Y9" s="1">
        <f t="shared" ref="Y9:Y12" si="6">AVERAGE(V9:X9)</f>
        <v>7.8464618871113769</v>
      </c>
      <c r="Z9" s="1">
        <f t="shared" ref="Z9:Z12" si="7">STDEV(V9:X9)</f>
        <v>2.2848821533778625</v>
      </c>
      <c r="AC9" s="66"/>
      <c r="AE9">
        <v>1</v>
      </c>
      <c r="AF9" s="7">
        <v>6.3440996217065253</v>
      </c>
      <c r="AG9" s="7">
        <v>7.7154625943264792</v>
      </c>
      <c r="AH9" s="7">
        <v>4.7364636596452057</v>
      </c>
      <c r="AI9" s="1">
        <f t="shared" si="0"/>
        <v>6.2653419585594037</v>
      </c>
      <c r="AJ9" s="1">
        <f t="shared" si="1"/>
        <v>1.4910602738777317</v>
      </c>
    </row>
    <row r="10" spans="1:37">
      <c r="A10">
        <v>5</v>
      </c>
      <c r="B10" s="10">
        <v>4.1666666666666671E-2</v>
      </c>
      <c r="C10" s="10">
        <v>4.479166666666666E-2</v>
      </c>
      <c r="D10" s="1">
        <v>5.1041666666666659E-2</v>
      </c>
      <c r="E10" s="1">
        <f t="shared" si="2"/>
        <v>4.583333333333333E-2</v>
      </c>
      <c r="F10" s="1">
        <f t="shared" si="3"/>
        <v>4.7735163489123281E-3</v>
      </c>
      <c r="I10" s="66"/>
      <c r="K10">
        <v>1</v>
      </c>
      <c r="L10" s="10">
        <v>105.86703469695004</v>
      </c>
      <c r="M10" s="10">
        <v>100.74518507952736</v>
      </c>
      <c r="N10" s="1">
        <v>128.71070796318372</v>
      </c>
      <c r="O10" s="1">
        <f t="shared" si="4"/>
        <v>111.7743092465537</v>
      </c>
      <c r="P10" s="1">
        <f t="shared" si="5"/>
        <v>14.889242324321717</v>
      </c>
      <c r="S10" s="66"/>
      <c r="U10">
        <v>1</v>
      </c>
      <c r="V10" s="7">
        <v>16.687479864711275</v>
      </c>
      <c r="W10" s="7">
        <v>13.057568985378756</v>
      </c>
      <c r="X10" s="7">
        <v>27.17443164608278</v>
      </c>
      <c r="Y10" s="1">
        <f t="shared" si="6"/>
        <v>18.973160165390937</v>
      </c>
      <c r="Z10" s="1">
        <f t="shared" si="7"/>
        <v>7.3307369120014894</v>
      </c>
      <c r="AC10" s="66"/>
      <c r="AE10">
        <v>2</v>
      </c>
      <c r="AF10" s="7">
        <v>8.7332152489677757</v>
      </c>
      <c r="AG10" s="7">
        <v>9.2812213771671743</v>
      </c>
      <c r="AH10" s="7">
        <v>8.4438344822258085</v>
      </c>
      <c r="AI10" s="1">
        <f t="shared" si="0"/>
        <v>8.8194237027869207</v>
      </c>
      <c r="AJ10" s="1">
        <f t="shared" si="1"/>
        <v>0.42529769113798527</v>
      </c>
    </row>
    <row r="11" spans="1:37">
      <c r="A11">
        <v>10</v>
      </c>
      <c r="B11" s="10">
        <v>5.7291666666666671E-2</v>
      </c>
      <c r="C11" s="10">
        <v>6.5624999999999989E-2</v>
      </c>
      <c r="D11" s="1">
        <v>8.7499999999999981E-2</v>
      </c>
      <c r="E11" s="1">
        <f t="shared" si="2"/>
        <v>7.0138888888888876E-2</v>
      </c>
      <c r="F11" s="1">
        <f t="shared" si="3"/>
        <v>1.5601834679625661E-2</v>
      </c>
      <c r="I11" s="66"/>
      <c r="K11">
        <v>2</v>
      </c>
      <c r="L11" s="10">
        <v>137.6956793145697</v>
      </c>
      <c r="M11" s="10">
        <v>161.1587162760554</v>
      </c>
      <c r="N11" s="1">
        <v>145.32230072729078</v>
      </c>
      <c r="O11" s="1">
        <f t="shared" si="4"/>
        <v>148.05889877263863</v>
      </c>
      <c r="P11" s="1">
        <f t="shared" si="5"/>
        <v>11.968510872717719</v>
      </c>
      <c r="S11" s="66"/>
      <c r="U11">
        <v>2</v>
      </c>
      <c r="V11" s="7">
        <v>15.766894023463427</v>
      </c>
      <c r="W11" s="7">
        <v>17.363955639774261</v>
      </c>
      <c r="X11" s="7">
        <v>17.210462975463674</v>
      </c>
      <c r="Y11" s="1">
        <f t="shared" si="6"/>
        <v>16.780437546233788</v>
      </c>
      <c r="Z11" s="1">
        <f t="shared" si="7"/>
        <v>0.88110320275868037</v>
      </c>
      <c r="AC11" s="66"/>
      <c r="AE11">
        <v>5</v>
      </c>
      <c r="AF11" s="7">
        <v>5.6998552628014432</v>
      </c>
      <c r="AG11" s="7">
        <v>7.7434859837189141</v>
      </c>
      <c r="AH11" s="7">
        <v>4.882102714304609</v>
      </c>
      <c r="AI11" s="1">
        <f t="shared" si="0"/>
        <v>6.108481320274989</v>
      </c>
      <c r="AJ11" s="1">
        <f t="shared" si="1"/>
        <v>1.4738079911426096</v>
      </c>
    </row>
    <row r="12" spans="1:37">
      <c r="A12">
        <v>20</v>
      </c>
      <c r="B12" s="10">
        <v>7.9166666666666663E-2</v>
      </c>
      <c r="C12" s="10">
        <v>7.7083333333333337E-2</v>
      </c>
      <c r="D12" s="1">
        <v>0.10312499999999999</v>
      </c>
      <c r="E12" s="1">
        <f t="shared" si="2"/>
        <v>8.6458333333333345E-2</v>
      </c>
      <c r="F12" s="1">
        <f t="shared" si="3"/>
        <v>1.4471295822343478E-2</v>
      </c>
      <c r="I12" s="66"/>
      <c r="K12">
        <v>5</v>
      </c>
      <c r="L12" s="10">
        <v>243.84798018954834</v>
      </c>
      <c r="M12" s="10">
        <v>256.8934433163277</v>
      </c>
      <c r="N12" s="1">
        <v>252.02846058434469</v>
      </c>
      <c r="O12" s="1">
        <f t="shared" si="4"/>
        <v>250.92329469674021</v>
      </c>
      <c r="P12" s="1">
        <f t="shared" si="5"/>
        <v>6.5925769451242209</v>
      </c>
      <c r="S12" s="66"/>
      <c r="U12">
        <v>5</v>
      </c>
      <c r="V12" s="7">
        <v>42.781433728845002</v>
      </c>
      <c r="W12" s="7">
        <v>33.175425623092707</v>
      </c>
      <c r="X12" s="7">
        <v>51.622932849384519</v>
      </c>
      <c r="Y12" s="1">
        <f t="shared" si="6"/>
        <v>42.526597400440743</v>
      </c>
      <c r="Z12" s="1">
        <f t="shared" si="7"/>
        <v>9.226393492677845</v>
      </c>
      <c r="AC12" s="66"/>
    </row>
    <row r="13" spans="1:37">
      <c r="A13">
        <v>30</v>
      </c>
      <c r="B13" s="10">
        <v>9.5833333333333354E-2</v>
      </c>
      <c r="C13" s="10">
        <v>8.3333333333333315E-2</v>
      </c>
      <c r="D13">
        <v>0.12708333333333333</v>
      </c>
      <c r="E13" s="1">
        <f t="shared" si="2"/>
        <v>0.10208333333333335</v>
      </c>
      <c r="F13" s="1">
        <f t="shared" si="3"/>
        <v>2.2534695471649848E-2</v>
      </c>
      <c r="I13" s="66"/>
      <c r="S13" s="66"/>
      <c r="AC13" s="66"/>
      <c r="AH13" t="s">
        <v>87</v>
      </c>
      <c r="AI13" s="4">
        <f>AVERAGE(AI8:AI11)</f>
        <v>7.0988284935287655</v>
      </c>
      <c r="AJ13" s="4">
        <f>STDEV(AI8:AI11)</f>
        <v>1.244533833655217</v>
      </c>
    </row>
    <row r="14" spans="1:37">
      <c r="A14">
        <v>50</v>
      </c>
      <c r="B14" s="10">
        <v>9.3750000000000014E-2</v>
      </c>
      <c r="C14" s="10">
        <v>8.8541666666666657E-2</v>
      </c>
      <c r="D14">
        <v>0.13750000000000001</v>
      </c>
      <c r="E14" s="1">
        <f t="shared" si="2"/>
        <v>0.10659722222222223</v>
      </c>
      <c r="F14" s="1">
        <f t="shared" si="3"/>
        <v>2.6888992911874101E-2</v>
      </c>
      <c r="I14" s="66"/>
      <c r="S14" s="66"/>
      <c r="AC14" s="66"/>
    </row>
    <row r="15" spans="1:37">
      <c r="A15" s="10"/>
      <c r="B15" s="10"/>
      <c r="C15" s="10"/>
      <c r="E15" s="1"/>
      <c r="F15" s="1"/>
      <c r="I15" s="66"/>
      <c r="M15" s="63" t="s">
        <v>15</v>
      </c>
      <c r="N15" s="63"/>
      <c r="O15" s="63"/>
      <c r="S15" s="66"/>
      <c r="W15" s="63" t="s">
        <v>15</v>
      </c>
      <c r="X15" s="63"/>
      <c r="Y15" s="63"/>
      <c r="AC15" s="66"/>
      <c r="AG15" s="63" t="s">
        <v>15</v>
      </c>
      <c r="AH15" s="63"/>
      <c r="AI15" s="63"/>
    </row>
    <row r="16" spans="1:37">
      <c r="I16" s="66"/>
      <c r="S16" s="66"/>
      <c r="AC16" s="66"/>
    </row>
    <row r="17" spans="1:29">
      <c r="A17" t="s">
        <v>74</v>
      </c>
      <c r="B17">
        <v>1</v>
      </c>
      <c r="C17" t="s">
        <v>29</v>
      </c>
      <c r="I17" s="66"/>
      <c r="S17" s="66"/>
      <c r="AC17" s="66"/>
    </row>
    <row r="18" spans="1:29">
      <c r="B18" s="65" t="s">
        <v>75</v>
      </c>
      <c r="C18" s="65"/>
      <c r="D18" s="65"/>
      <c r="I18" s="66"/>
      <c r="S18" s="66"/>
      <c r="AC18" s="66"/>
    </row>
    <row r="19" spans="1:29">
      <c r="A19" s="1" t="s">
        <v>76</v>
      </c>
      <c r="B19" s="1" t="s">
        <v>5</v>
      </c>
      <c r="C19" s="1" t="s">
        <v>6</v>
      </c>
      <c r="D19" s="1" t="s">
        <v>7</v>
      </c>
      <c r="E19" s="1" t="s">
        <v>3</v>
      </c>
      <c r="F19" s="1" t="s">
        <v>4</v>
      </c>
      <c r="I19" s="66"/>
    </row>
    <row r="20" spans="1:29">
      <c r="A20">
        <v>0</v>
      </c>
      <c r="B20" s="10">
        <v>0</v>
      </c>
      <c r="C20" s="10">
        <v>0</v>
      </c>
      <c r="D20" s="1">
        <v>0</v>
      </c>
      <c r="E20" s="1">
        <f>AVERAGE(B20:D20)</f>
        <v>0</v>
      </c>
      <c r="F20" s="1">
        <f>STDEV(B20:D20)</f>
        <v>0</v>
      </c>
      <c r="I20" s="66"/>
    </row>
    <row r="21" spans="1:29">
      <c r="A21">
        <v>5</v>
      </c>
      <c r="B21" s="10">
        <v>5.4166666666666669E-2</v>
      </c>
      <c r="C21" s="10">
        <v>6.1458333333333323E-2</v>
      </c>
      <c r="D21" s="1">
        <v>3.5416666666666666E-2</v>
      </c>
      <c r="E21" s="1">
        <f t="shared" ref="E21:E26" si="8">AVERAGE(B21:D21)</f>
        <v>5.0347222222222217E-2</v>
      </c>
      <c r="F21" s="1">
        <f t="shared" ref="F21:F26" si="9">STDEV(B21:D21)</f>
        <v>1.3434404251495233E-2</v>
      </c>
      <c r="I21" s="66"/>
    </row>
    <row r="22" spans="1:29">
      <c r="A22">
        <v>10</v>
      </c>
      <c r="B22" s="10">
        <v>8.7499999999999994E-2</v>
      </c>
      <c r="C22" s="10">
        <v>9.8958333333333329E-2</v>
      </c>
      <c r="D22" s="1">
        <v>7.2916666666666657E-2</v>
      </c>
      <c r="E22" s="1">
        <f t="shared" si="8"/>
        <v>8.6458333333333345E-2</v>
      </c>
      <c r="F22" s="1">
        <f t="shared" si="9"/>
        <v>1.3052045923064061E-2</v>
      </c>
      <c r="I22" s="66"/>
    </row>
    <row r="23" spans="1:29">
      <c r="A23">
        <v>30</v>
      </c>
      <c r="B23" s="10">
        <v>0.15520833333333334</v>
      </c>
      <c r="C23" s="10">
        <v>0.15416666666666665</v>
      </c>
      <c r="D23" s="1">
        <v>0.15833333333333335</v>
      </c>
      <c r="E23" s="1">
        <f t="shared" si="8"/>
        <v>0.15590277777777775</v>
      </c>
      <c r="F23" s="1">
        <f t="shared" si="9"/>
        <v>2.1684020827772406E-3</v>
      </c>
      <c r="I23" s="66"/>
    </row>
    <row r="24" spans="1:29">
      <c r="A24">
        <v>50</v>
      </c>
      <c r="B24" s="10">
        <v>0.18020833333333333</v>
      </c>
      <c r="C24" s="10">
        <v>0.18541666666666665</v>
      </c>
      <c r="D24" s="1">
        <v>0.18958333333333333</v>
      </c>
      <c r="E24" s="1">
        <f t="shared" si="8"/>
        <v>0.18506944444444443</v>
      </c>
      <c r="F24" s="1">
        <f t="shared" si="9"/>
        <v>4.6971351591905113E-3</v>
      </c>
      <c r="I24" s="66"/>
    </row>
    <row r="25" spans="1:29">
      <c r="A25">
        <v>100</v>
      </c>
      <c r="B25" s="10">
        <v>0.20208333333333334</v>
      </c>
      <c r="C25" s="10">
        <v>0.20208333333333334</v>
      </c>
      <c r="D25">
        <v>0.23333333333333331</v>
      </c>
      <c r="E25" s="1">
        <f t="shared" si="8"/>
        <v>0.21249999999999999</v>
      </c>
      <c r="F25" s="1">
        <f t="shared" si="9"/>
        <v>1.8042195912175787E-2</v>
      </c>
      <c r="I25" s="66"/>
    </row>
    <row r="26" spans="1:29">
      <c r="A26">
        <v>200</v>
      </c>
      <c r="B26" s="10">
        <v>0.19166666666666668</v>
      </c>
      <c r="C26" s="10">
        <v>0.20937500000000001</v>
      </c>
      <c r="D26">
        <v>0.24791666666666662</v>
      </c>
      <c r="E26" s="1">
        <f t="shared" si="8"/>
        <v>0.21631944444444443</v>
      </c>
      <c r="F26" s="1">
        <f t="shared" si="9"/>
        <v>2.8760817208164841E-2</v>
      </c>
      <c r="I26" s="66"/>
    </row>
    <row r="27" spans="1:29">
      <c r="I27" s="66"/>
    </row>
    <row r="28" spans="1:29">
      <c r="I28" s="66"/>
    </row>
    <row r="29" spans="1:29">
      <c r="A29" t="s">
        <v>74</v>
      </c>
      <c r="B29">
        <v>2</v>
      </c>
      <c r="C29" t="s">
        <v>29</v>
      </c>
      <c r="I29" s="66"/>
    </row>
    <row r="30" spans="1:29">
      <c r="B30" s="65" t="s">
        <v>75</v>
      </c>
      <c r="C30" s="65"/>
      <c r="D30" s="65"/>
      <c r="I30" s="66"/>
    </row>
    <row r="31" spans="1:29">
      <c r="A31" s="1" t="s">
        <v>76</v>
      </c>
      <c r="B31" s="1" t="s">
        <v>5</v>
      </c>
      <c r="C31" s="1" t="s">
        <v>6</v>
      </c>
      <c r="D31" s="1" t="s">
        <v>7</v>
      </c>
      <c r="E31" s="1" t="s">
        <v>3</v>
      </c>
      <c r="F31" s="1" t="s">
        <v>4</v>
      </c>
      <c r="I31" s="66"/>
    </row>
    <row r="32" spans="1:29">
      <c r="A32">
        <v>0</v>
      </c>
      <c r="B32" s="10">
        <v>0</v>
      </c>
      <c r="C32" s="10">
        <v>0</v>
      </c>
      <c r="D32" s="1">
        <v>0</v>
      </c>
      <c r="E32" s="1">
        <f>AVERAGE(B32:D32)</f>
        <v>0</v>
      </c>
      <c r="F32" s="1">
        <f>STDEV(B32:D32)</f>
        <v>0</v>
      </c>
      <c r="I32" s="66"/>
    </row>
    <row r="33" spans="1:9">
      <c r="A33">
        <v>10</v>
      </c>
      <c r="B33" s="10">
        <v>0.12187500000000002</v>
      </c>
      <c r="C33" s="10">
        <v>0.13229166666666667</v>
      </c>
      <c r="D33" s="1">
        <v>0.10520833333333332</v>
      </c>
      <c r="E33" s="1">
        <f t="shared" ref="E33:E38" si="10">AVERAGE(B33:D33)</f>
        <v>0.11979166666666667</v>
      </c>
      <c r="F33" s="1">
        <f t="shared" ref="F33:F38" si="11">STDEV(B33:D33)</f>
        <v>1.366133025896251E-2</v>
      </c>
      <c r="I33" s="66"/>
    </row>
    <row r="34" spans="1:9">
      <c r="A34">
        <v>20</v>
      </c>
      <c r="B34" s="10">
        <v>0.16145833333333334</v>
      </c>
      <c r="C34" s="10">
        <v>0.18229166666666669</v>
      </c>
      <c r="D34" s="1">
        <v>0.16770833333333332</v>
      </c>
      <c r="E34" s="1">
        <f t="shared" si="10"/>
        <v>0.17048611111111112</v>
      </c>
      <c r="F34" s="1">
        <f t="shared" si="11"/>
        <v>1.0690836332181016E-2</v>
      </c>
      <c r="I34" s="66"/>
    </row>
    <row r="35" spans="1:9">
      <c r="A35">
        <v>30</v>
      </c>
      <c r="B35" s="10">
        <v>0.21249999999999999</v>
      </c>
      <c r="C35" s="10">
        <v>0.23125000000000004</v>
      </c>
      <c r="D35" s="1">
        <v>0.18958333333333333</v>
      </c>
      <c r="E35" s="1">
        <f t="shared" si="10"/>
        <v>0.21111111111111111</v>
      </c>
      <c r="F35" s="1">
        <f t="shared" si="11"/>
        <v>2.0868026668495465E-2</v>
      </c>
      <c r="I35" s="66"/>
    </row>
    <row r="36" spans="1:9">
      <c r="A36">
        <v>50</v>
      </c>
      <c r="B36" s="10">
        <v>0.23645833333333333</v>
      </c>
      <c r="C36" s="10">
        <v>0.28645833333333331</v>
      </c>
      <c r="D36" s="1">
        <v>0.21874999999999994</v>
      </c>
      <c r="E36" s="1">
        <f t="shared" si="10"/>
        <v>0.24722222222222223</v>
      </c>
      <c r="F36" s="1">
        <f t="shared" si="11"/>
        <v>3.5114107972489719E-2</v>
      </c>
      <c r="I36" s="66"/>
    </row>
    <row r="37" spans="1:9">
      <c r="A37">
        <v>100</v>
      </c>
      <c r="B37" s="10">
        <v>0.2729166666666667</v>
      </c>
      <c r="C37" s="10">
        <v>0.30729166666666669</v>
      </c>
      <c r="D37">
        <v>0.25833333333333336</v>
      </c>
      <c r="E37" s="1">
        <f t="shared" si="10"/>
        <v>0.2795138888888889</v>
      </c>
      <c r="F37" s="1">
        <f t="shared" si="11"/>
        <v>2.5137066385747586E-2</v>
      </c>
      <c r="I37" s="66"/>
    </row>
    <row r="38" spans="1:9">
      <c r="A38">
        <v>200</v>
      </c>
      <c r="B38" s="10">
        <v>0.28125</v>
      </c>
      <c r="C38" s="10">
        <v>0.32708333333333334</v>
      </c>
      <c r="D38">
        <v>0.28645833333333326</v>
      </c>
      <c r="E38" s="1">
        <f t="shared" si="10"/>
        <v>0.29826388888888888</v>
      </c>
      <c r="F38" s="1">
        <f t="shared" si="11"/>
        <v>2.509386314604815E-2</v>
      </c>
      <c r="I38" s="66"/>
    </row>
    <row r="39" spans="1:9">
      <c r="I39" s="66"/>
    </row>
    <row r="40" spans="1:9">
      <c r="I40" s="66"/>
    </row>
    <row r="41" spans="1:9">
      <c r="A41" t="s">
        <v>74</v>
      </c>
      <c r="B41">
        <v>5</v>
      </c>
      <c r="C41" t="s">
        <v>29</v>
      </c>
      <c r="I41" s="66"/>
    </row>
    <row r="42" spans="1:9">
      <c r="B42" s="65" t="s">
        <v>75</v>
      </c>
      <c r="C42" s="65"/>
      <c r="D42" s="65"/>
      <c r="I42" s="66"/>
    </row>
    <row r="43" spans="1:9">
      <c r="A43" s="1" t="s">
        <v>76</v>
      </c>
      <c r="B43" s="1" t="s">
        <v>5</v>
      </c>
      <c r="C43" s="1" t="s">
        <v>6</v>
      </c>
      <c r="D43" s="1" t="s">
        <v>7</v>
      </c>
      <c r="E43" s="1" t="s">
        <v>3</v>
      </c>
      <c r="F43" s="1" t="s">
        <v>4</v>
      </c>
      <c r="I43" s="66"/>
    </row>
    <row r="44" spans="1:9">
      <c r="A44">
        <v>0</v>
      </c>
      <c r="B44" s="10">
        <v>0</v>
      </c>
      <c r="C44" s="10">
        <v>0</v>
      </c>
      <c r="D44" s="1">
        <v>0</v>
      </c>
      <c r="E44" s="1">
        <f>AVERAGE(B44:D44)</f>
        <v>0</v>
      </c>
      <c r="F44" s="1">
        <f>STDEV(B44:D44)</f>
        <v>0</v>
      </c>
      <c r="I44" s="66"/>
    </row>
    <row r="45" spans="1:9">
      <c r="A45">
        <v>10</v>
      </c>
      <c r="B45" s="10">
        <v>0.10312500000000004</v>
      </c>
      <c r="C45" s="10">
        <v>0.11979166666666669</v>
      </c>
      <c r="D45" s="1">
        <v>8.0208333333333326E-2</v>
      </c>
      <c r="E45" s="1">
        <f t="shared" ref="E45:E50" si="12">AVERAGE(B45:D45)</f>
        <v>0.10104166666666668</v>
      </c>
      <c r="F45" s="1">
        <f t="shared" ref="F45:F50" si="13">STDEV(B45:D45)</f>
        <v>1.9873733362853061E-2</v>
      </c>
      <c r="I45" s="66"/>
    </row>
    <row r="46" spans="1:9">
      <c r="A46">
        <v>25</v>
      </c>
      <c r="B46" s="10">
        <v>0.17604166666666665</v>
      </c>
      <c r="C46" s="10">
        <v>0.24479166666666669</v>
      </c>
      <c r="D46" s="1">
        <v>0.18750000000000003</v>
      </c>
      <c r="E46" s="1">
        <f t="shared" si="12"/>
        <v>0.20277777777777781</v>
      </c>
      <c r="F46" s="1">
        <f t="shared" si="13"/>
        <v>3.6833388323236925E-2</v>
      </c>
      <c r="I46" s="66"/>
    </row>
    <row r="47" spans="1:9">
      <c r="A47">
        <v>50</v>
      </c>
      <c r="B47" s="10">
        <v>0.31145833333333334</v>
      </c>
      <c r="C47" s="10">
        <v>0.35416666666666663</v>
      </c>
      <c r="D47" s="1">
        <v>0.29687500000000006</v>
      </c>
      <c r="E47" s="1">
        <f t="shared" si="12"/>
        <v>0.3208333333333333</v>
      </c>
      <c r="F47" s="1">
        <f t="shared" si="13"/>
        <v>2.9774179016575898E-2</v>
      </c>
      <c r="I47" s="66"/>
    </row>
    <row r="48" spans="1:9">
      <c r="A48">
        <v>100</v>
      </c>
      <c r="B48" s="10">
        <v>0.40520833333333328</v>
      </c>
      <c r="C48" s="10">
        <v>0.43854166666666661</v>
      </c>
      <c r="D48" s="1">
        <v>0.36979166666666674</v>
      </c>
      <c r="E48" s="1">
        <f t="shared" si="12"/>
        <v>0.40451388888888884</v>
      </c>
      <c r="F48" s="1">
        <f t="shared" si="13"/>
        <v>3.438026054024039E-2</v>
      </c>
      <c r="I48" s="66"/>
    </row>
    <row r="49" spans="1:9">
      <c r="A49">
        <v>200</v>
      </c>
      <c r="B49" s="10">
        <v>0.43645833333333328</v>
      </c>
      <c r="C49" s="10">
        <v>0.51041666666666663</v>
      </c>
      <c r="D49">
        <v>0.43229166666666669</v>
      </c>
      <c r="E49" s="1">
        <f t="shared" si="12"/>
        <v>0.4597222222222222</v>
      </c>
      <c r="F49" s="1">
        <f t="shared" si="13"/>
        <v>4.395207959728327E-2</v>
      </c>
      <c r="I49" s="66"/>
    </row>
    <row r="50" spans="1:9">
      <c r="A50">
        <v>500</v>
      </c>
      <c r="B50" s="10">
        <v>0.51145833333333335</v>
      </c>
      <c r="C50" s="10">
        <v>0.52916666666666667</v>
      </c>
      <c r="D50">
        <v>0.515625</v>
      </c>
      <c r="E50" s="1">
        <f t="shared" si="12"/>
        <v>0.51874999999999993</v>
      </c>
      <c r="F50" s="1">
        <f t="shared" si="13"/>
        <v>9.258535851370403E-3</v>
      </c>
      <c r="I50" s="66"/>
    </row>
    <row r="51" spans="1:9">
      <c r="A51">
        <v>1000</v>
      </c>
      <c r="B51">
        <v>0.51979166666666676</v>
      </c>
      <c r="C51">
        <v>0.55624999999999991</v>
      </c>
      <c r="D51">
        <v>0.54791666666666672</v>
      </c>
      <c r="E51" s="1">
        <f t="shared" ref="E51" si="14">AVERAGE(B51:D51)</f>
        <v>0.54131944444444446</v>
      </c>
      <c r="F51" s="1">
        <f t="shared" ref="F51" si="15">STDEV(B51:D51)</f>
        <v>1.9103534310387308E-2</v>
      </c>
      <c r="I51" s="66"/>
    </row>
    <row r="52" spans="1:9">
      <c r="I52" s="66"/>
    </row>
    <row r="53" spans="1:9">
      <c r="I53" s="66"/>
    </row>
    <row r="54" spans="1:9">
      <c r="C54" s="63" t="s">
        <v>15</v>
      </c>
      <c r="D54" s="63"/>
      <c r="E54" s="63"/>
      <c r="I54" s="66"/>
    </row>
    <row r="55" spans="1:9">
      <c r="I55" s="66"/>
    </row>
  </sheetData>
  <mergeCells count="22">
    <mergeCell ref="AE1:AK1"/>
    <mergeCell ref="AE2:AK2"/>
    <mergeCell ref="AF6:AH6"/>
    <mergeCell ref="AG15:AI15"/>
    <mergeCell ref="I1:I55"/>
    <mergeCell ref="U1:AA1"/>
    <mergeCell ref="U2:AA2"/>
    <mergeCell ref="V6:X6"/>
    <mergeCell ref="W15:Y15"/>
    <mergeCell ref="AC1:AC18"/>
    <mergeCell ref="C54:E54"/>
    <mergeCell ref="K1:Q1"/>
    <mergeCell ref="K2:Q2"/>
    <mergeCell ref="L6:N6"/>
    <mergeCell ref="S1:S18"/>
    <mergeCell ref="M15:O15"/>
    <mergeCell ref="A1:G1"/>
    <mergeCell ref="A2:G2"/>
    <mergeCell ref="B6:D6"/>
    <mergeCell ref="B18:D18"/>
    <mergeCell ref="B30:D30"/>
    <mergeCell ref="B42:D4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10" workbookViewId="0">
      <selection activeCell="J24" sqref="J24"/>
    </sheetView>
  </sheetViews>
  <sheetFormatPr defaultRowHeight="15"/>
  <sheetData>
    <row r="1" spans="1:7">
      <c r="A1" s="62" t="s">
        <v>88</v>
      </c>
      <c r="B1" s="62"/>
      <c r="C1" s="62"/>
      <c r="D1" s="62"/>
      <c r="E1" s="62"/>
      <c r="F1" s="62"/>
      <c r="G1" s="62"/>
    </row>
    <row r="2" spans="1:7">
      <c r="A2" s="62" t="s">
        <v>9</v>
      </c>
      <c r="B2" s="62"/>
      <c r="C2" s="62"/>
      <c r="D2" s="62"/>
      <c r="E2" s="62"/>
      <c r="F2" s="62"/>
      <c r="G2" s="62"/>
    </row>
    <row r="5" spans="1:7">
      <c r="A5" t="s">
        <v>89</v>
      </c>
      <c r="B5">
        <v>42</v>
      </c>
      <c r="C5" t="s">
        <v>1</v>
      </c>
      <c r="D5" t="s">
        <v>90</v>
      </c>
    </row>
    <row r="6" spans="1:7">
      <c r="B6" s="65" t="s">
        <v>8</v>
      </c>
      <c r="C6" s="65"/>
      <c r="D6" s="65"/>
    </row>
    <row r="7" spans="1:7">
      <c r="A7" s="1" t="s">
        <v>2</v>
      </c>
      <c r="B7" s="1" t="s">
        <v>5</v>
      </c>
      <c r="C7" s="1" t="s">
        <v>6</v>
      </c>
      <c r="D7" s="1" t="s">
        <v>7</v>
      </c>
      <c r="E7" s="1" t="s">
        <v>3</v>
      </c>
      <c r="F7" s="1" t="s">
        <v>4</v>
      </c>
    </row>
    <row r="8" spans="1:7">
      <c r="A8" s="1">
        <v>0</v>
      </c>
      <c r="B8" s="1">
        <v>0</v>
      </c>
      <c r="C8" s="1">
        <v>0</v>
      </c>
      <c r="D8">
        <v>0</v>
      </c>
      <c r="E8" s="1">
        <f t="shared" ref="E8:E12" si="0">AVERAGE(B8:D8)</f>
        <v>0</v>
      </c>
      <c r="F8" s="1">
        <f t="shared" ref="F8:F12" si="1">STDEV(B8:D8)</f>
        <v>0</v>
      </c>
    </row>
    <row r="9" spans="1:7">
      <c r="A9" s="1">
        <v>10</v>
      </c>
      <c r="B9" s="1">
        <v>3.4410970762116735</v>
      </c>
      <c r="C9" s="1">
        <v>2.1533503168372348</v>
      </c>
      <c r="D9">
        <v>1.0587158383157516</v>
      </c>
      <c r="E9" s="1">
        <f t="shared" si="0"/>
        <v>2.2177210771215532</v>
      </c>
      <c r="F9" s="1">
        <f t="shared" si="1"/>
        <v>1.1924943550198943</v>
      </c>
    </row>
    <row r="10" spans="1:7">
      <c r="A10" s="1">
        <v>30</v>
      </c>
      <c r="B10" s="1">
        <v>7.6306524298237903</v>
      </c>
      <c r="C10" s="1">
        <v>4.4063901203767815</v>
      </c>
      <c r="D10">
        <v>4.698608084228387</v>
      </c>
      <c r="E10" s="1">
        <f t="shared" si="0"/>
        <v>5.578550211476319</v>
      </c>
      <c r="F10" s="1">
        <f t="shared" si="1"/>
        <v>1.7831686601410883</v>
      </c>
    </row>
    <row r="11" spans="1:7">
      <c r="A11" s="1">
        <v>60</v>
      </c>
      <c r="B11" s="1">
        <v>12.896617250584361</v>
      </c>
      <c r="C11" s="1">
        <v>11.013387257595214</v>
      </c>
      <c r="D11">
        <v>8.038045020230534</v>
      </c>
      <c r="E11" s="1">
        <f t="shared" si="0"/>
        <v>10.649349842803369</v>
      </c>
      <c r="F11" s="1">
        <f t="shared" si="1"/>
        <v>2.4496578248640319</v>
      </c>
    </row>
    <row r="12" spans="1:7">
      <c r="A12" s="1">
        <v>120</v>
      </c>
      <c r="B12" s="1">
        <v>22.866633413477029</v>
      </c>
      <c r="C12" s="1">
        <v>19.748773072921388</v>
      </c>
      <c r="D12">
        <v>16.904130957470429</v>
      </c>
      <c r="E12" s="1">
        <f t="shared" si="0"/>
        <v>19.839845814622947</v>
      </c>
      <c r="F12" s="1">
        <f t="shared" si="1"/>
        <v>2.982294346251233</v>
      </c>
    </row>
    <row r="15" spans="1:7">
      <c r="A15" t="s">
        <v>89</v>
      </c>
      <c r="B15">
        <v>100</v>
      </c>
      <c r="C15" t="s">
        <v>1</v>
      </c>
      <c r="D15" t="s">
        <v>90</v>
      </c>
    </row>
    <row r="16" spans="1:7">
      <c r="B16" s="65" t="s">
        <v>8</v>
      </c>
      <c r="C16" s="65"/>
      <c r="D16" s="65"/>
    </row>
    <row r="17" spans="1:7">
      <c r="A17" s="1" t="s">
        <v>2</v>
      </c>
      <c r="B17" s="1" t="s">
        <v>5</v>
      </c>
      <c r="C17" s="1" t="s">
        <v>6</v>
      </c>
      <c r="D17" s="1"/>
      <c r="E17" s="1" t="s">
        <v>3</v>
      </c>
      <c r="F17" s="1"/>
    </row>
    <row r="18" spans="1:7">
      <c r="A18" s="1">
        <v>0</v>
      </c>
      <c r="B18" s="1">
        <v>0</v>
      </c>
      <c r="C18" s="1">
        <v>0</v>
      </c>
      <c r="E18" s="1">
        <f>AVERAGE(B18:C18)</f>
        <v>0</v>
      </c>
      <c r="F18" s="1"/>
    </row>
    <row r="19" spans="1:7">
      <c r="A19" s="1">
        <v>10</v>
      </c>
      <c r="B19" s="1">
        <v>2.7352037545783698</v>
      </c>
      <c r="C19" s="1">
        <v>1.9521055124042195</v>
      </c>
      <c r="E19" s="1">
        <f t="shared" ref="E19:E22" si="2">AVERAGE(B19:C19)</f>
        <v>2.3436546334912949</v>
      </c>
      <c r="F19" s="1"/>
    </row>
    <row r="20" spans="1:7">
      <c r="A20" s="1">
        <v>30</v>
      </c>
      <c r="B20" s="1">
        <v>5.9707136198279622</v>
      </c>
      <c r="C20" s="1">
        <v>4.574955564625518</v>
      </c>
      <c r="E20" s="1">
        <f t="shared" si="2"/>
        <v>5.2728345922267401</v>
      </c>
      <c r="F20" s="1"/>
    </row>
    <row r="21" spans="1:7">
      <c r="A21" s="1">
        <v>60</v>
      </c>
      <c r="B21" s="1">
        <v>11.389447902783987</v>
      </c>
      <c r="C21" s="1">
        <v>9.4439335459628193</v>
      </c>
      <c r="E21" s="1">
        <f t="shared" si="2"/>
        <v>10.416690724373403</v>
      </c>
      <c r="F21" s="1"/>
    </row>
    <row r="22" spans="1:7">
      <c r="A22" s="1">
        <v>120</v>
      </c>
      <c r="B22" s="1">
        <v>21.677664376630982</v>
      </c>
      <c r="C22" s="1">
        <v>19.435750306810451</v>
      </c>
      <c r="E22" s="1">
        <f t="shared" si="2"/>
        <v>20.556707341720717</v>
      </c>
      <c r="F22" s="1"/>
    </row>
    <row r="25" spans="1:7">
      <c r="A25" t="s">
        <v>74</v>
      </c>
      <c r="B25" s="4">
        <v>0.2</v>
      </c>
      <c r="C25" t="s">
        <v>29</v>
      </c>
      <c r="D25" t="s">
        <v>91</v>
      </c>
    </row>
    <row r="26" spans="1:7">
      <c r="B26" s="65" t="s">
        <v>8</v>
      </c>
      <c r="C26" s="65"/>
      <c r="D26" s="65"/>
    </row>
    <row r="27" spans="1:7">
      <c r="A27" s="1" t="s">
        <v>2</v>
      </c>
      <c r="B27" s="1" t="s">
        <v>92</v>
      </c>
      <c r="C27" s="1" t="s">
        <v>93</v>
      </c>
      <c r="D27" s="1" t="s">
        <v>94</v>
      </c>
      <c r="E27" s="1" t="s">
        <v>95</v>
      </c>
      <c r="F27" s="1" t="s">
        <v>3</v>
      </c>
      <c r="G27" s="1" t="s">
        <v>4</v>
      </c>
    </row>
    <row r="28" spans="1:7">
      <c r="A28" s="1">
        <v>0</v>
      </c>
      <c r="B28" s="1">
        <v>0</v>
      </c>
      <c r="C28" s="1">
        <v>0</v>
      </c>
      <c r="D28" s="1">
        <v>0</v>
      </c>
      <c r="E28">
        <v>0</v>
      </c>
      <c r="F28" s="1">
        <f>AVERAGE(B28:E28)</f>
        <v>0</v>
      </c>
      <c r="G28" s="1">
        <f>STDEV(B28:E28)</f>
        <v>0</v>
      </c>
    </row>
    <row r="29" spans="1:7">
      <c r="A29" s="1">
        <v>10</v>
      </c>
      <c r="B29" s="1">
        <v>1.7779027765774049</v>
      </c>
      <c r="C29" s="1">
        <v>1.9018076428554047</v>
      </c>
      <c r="D29" s="1">
        <v>2.147759031071681</v>
      </c>
      <c r="E29">
        <v>4.250364103859595</v>
      </c>
      <c r="F29" s="1">
        <f>AVERAGE(B29:E29)</f>
        <v>2.5194583885910213</v>
      </c>
      <c r="G29" s="1">
        <f>STDEV(B29:E29)</f>
        <v>1.1641294568541132</v>
      </c>
    </row>
    <row r="30" spans="1:7">
      <c r="A30" s="1">
        <v>30</v>
      </c>
      <c r="B30" s="1">
        <v>4.8088344173843423</v>
      </c>
      <c r="C30" s="1">
        <v>4.8953940485227223</v>
      </c>
      <c r="D30" s="1">
        <v>6.3259310625937815</v>
      </c>
      <c r="E30">
        <v>7.4396490046655765</v>
      </c>
      <c r="F30" s="1">
        <f>AVERAGE(B30:E30)</f>
        <v>5.8674521332916054</v>
      </c>
      <c r="G30" s="1">
        <f>STDEV(B30:E30)</f>
        <v>1.2579844089613383</v>
      </c>
    </row>
    <row r="31" spans="1:7">
      <c r="A31" s="1">
        <v>60</v>
      </c>
      <c r="B31" s="1">
        <v>9.7174696283799111</v>
      </c>
      <c r="C31" s="1">
        <v>10.165476044443515</v>
      </c>
      <c r="D31" s="1">
        <v>13.37143128923063</v>
      </c>
      <c r="E31">
        <v>14.616283122253998</v>
      </c>
      <c r="F31" s="1">
        <f>AVERAGE(B31:E31)</f>
        <v>11.967665021077012</v>
      </c>
      <c r="G31" s="1">
        <f>STDEV(B31:E31)</f>
        <v>2.4011804037669378</v>
      </c>
    </row>
    <row r="32" spans="1:7">
      <c r="A32" s="1">
        <v>120</v>
      </c>
      <c r="B32" s="1">
        <v>18.158458433519503</v>
      </c>
      <c r="C32" s="1">
        <v>19.314072987561588</v>
      </c>
      <c r="D32" s="1">
        <v>25.38803540180821</v>
      </c>
      <c r="E32">
        <v>23.95448562916031</v>
      </c>
      <c r="F32" s="1">
        <f>AVERAGE(B32:E32)</f>
        <v>21.7037631130124</v>
      </c>
      <c r="G32" s="1">
        <f>STDEV(B32:E32)</f>
        <v>3.5080582620017138</v>
      </c>
    </row>
    <row r="35" spans="4:6">
      <c r="D35" s="63" t="s">
        <v>15</v>
      </c>
      <c r="E35" s="63"/>
      <c r="F35" s="63"/>
    </row>
  </sheetData>
  <mergeCells count="6">
    <mergeCell ref="D35:F35"/>
    <mergeCell ref="A1:G1"/>
    <mergeCell ref="A2:G2"/>
    <mergeCell ref="B6:D6"/>
    <mergeCell ref="B16:D16"/>
    <mergeCell ref="B26:D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Table 1</vt:lpstr>
      <vt:lpstr>Figure 2</vt:lpstr>
      <vt:lpstr>Figure 3</vt:lpstr>
      <vt:lpstr>Figure 4</vt:lpstr>
      <vt:lpstr>Figure 5</vt:lpstr>
      <vt:lpstr>Figure 6</vt:lpstr>
      <vt:lpstr>Suppl Table 1</vt:lpstr>
      <vt:lpstr>Suppl Figure 1</vt:lpstr>
      <vt:lpstr>Suppl Figure 2</vt:lpstr>
      <vt:lpstr>Suppl Figure 3</vt:lpstr>
      <vt:lpstr>Suppl Figure 4</vt:lpstr>
      <vt:lpstr>Suppl Figure 5</vt:lpstr>
      <vt:lpstr>Suppl Figure 6</vt:lpstr>
      <vt:lpstr>Suppl Figure 7</vt:lpstr>
      <vt:lpstr>Suppl Figure 8</vt:lpstr>
      <vt:lpstr>Suppl Figure 9</vt:lpstr>
      <vt:lpstr>Suppl Figure 10</vt:lpstr>
      <vt:lpstr>Suppl Figure 11</vt:lpstr>
      <vt:lpstr>Suppl Figure 12</vt:lpstr>
      <vt:lpstr>Suppl Figure 13</vt:lpstr>
      <vt:lpstr>Suppl Figure 14</vt:lpstr>
    </vt:vector>
  </TitlesOfParts>
  <Company>Tartu Ülikool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Priit Valjamae</dc:creator>
  <cp:lastModifiedBy>Priit Valjamae</cp:lastModifiedBy>
  <dcterms:created xsi:type="dcterms:W3CDTF">2020-06-17T14:58:36Z</dcterms:created>
  <dcterms:modified xsi:type="dcterms:W3CDTF">2020-10-05T16:51:28Z</dcterms:modified>
</cp:coreProperties>
</file>