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NC-20200916\NC-20200815-update -final\supplementary data-20200813\"/>
    </mc:Choice>
  </mc:AlternateContent>
  <bookViews>
    <workbookView xWindow="0" yWindow="0" windowWidth="19455" windowHeight="12585"/>
  </bookViews>
  <sheets>
    <sheet name="Sheet1" sheetId="1" r:id="rId1"/>
  </sheets>
  <definedNames>
    <definedName name="_xlnm._FilterDatabase" localSheetId="0" hidden="1">Sheet1!$B:$B</definedName>
  </definedNames>
  <calcPr calcId="162913"/>
</workbook>
</file>

<file path=xl/calcChain.xml><?xml version="1.0" encoding="utf-8"?>
<calcChain xmlns="http://schemas.openxmlformats.org/spreadsheetml/2006/main">
  <c r="U179" i="1" l="1"/>
  <c r="T179" i="1"/>
  <c r="S179" i="1"/>
  <c r="R179" i="1"/>
  <c r="Q179" i="1"/>
  <c r="P179" i="1"/>
  <c r="K179" i="1"/>
  <c r="J179" i="1"/>
  <c r="I179" i="1"/>
  <c r="G179" i="1"/>
  <c r="F179" i="1"/>
  <c r="E179" i="1"/>
  <c r="N178" i="1"/>
  <c r="M178" i="1"/>
  <c r="H178" i="1"/>
  <c r="D178" i="1"/>
  <c r="O177" i="1"/>
  <c r="H177" i="1"/>
  <c r="D177" i="1"/>
  <c r="L177" i="1" s="1"/>
  <c r="O176" i="1"/>
  <c r="H176" i="1"/>
  <c r="D176" i="1"/>
  <c r="O175" i="1"/>
  <c r="H175" i="1"/>
  <c r="L175" i="1" s="1"/>
  <c r="O174" i="1"/>
  <c r="H174" i="1"/>
  <c r="D174" i="1"/>
  <c r="O173" i="1"/>
  <c r="H173" i="1"/>
  <c r="D173" i="1"/>
  <c r="O172" i="1"/>
  <c r="H172" i="1"/>
  <c r="L172" i="1" s="1"/>
  <c r="D172" i="1"/>
  <c r="O171" i="1"/>
  <c r="H171" i="1"/>
  <c r="L171" i="1" s="1"/>
  <c r="D171" i="1"/>
  <c r="O170" i="1"/>
  <c r="H170" i="1"/>
  <c r="D170" i="1"/>
  <c r="L170" i="1" s="1"/>
  <c r="O169" i="1"/>
  <c r="H169" i="1"/>
  <c r="D169" i="1"/>
  <c r="O168" i="1"/>
  <c r="L168" i="1"/>
  <c r="O167" i="1"/>
  <c r="H167" i="1"/>
  <c r="D167" i="1"/>
  <c r="L167" i="1" s="1"/>
  <c r="O166" i="1"/>
  <c r="H166" i="1"/>
  <c r="L166" i="1" s="1"/>
  <c r="D166" i="1"/>
  <c r="O165" i="1"/>
  <c r="H165" i="1"/>
  <c r="D165" i="1"/>
  <c r="O164" i="1"/>
  <c r="H164" i="1"/>
  <c r="D164" i="1"/>
  <c r="L164" i="1" s="1"/>
  <c r="O163" i="1"/>
  <c r="L163" i="1"/>
  <c r="D163" i="1"/>
  <c r="O162" i="1"/>
  <c r="H162" i="1"/>
  <c r="D162" i="1"/>
  <c r="O161" i="1"/>
  <c r="H161" i="1"/>
  <c r="L161" i="1" s="1"/>
  <c r="D161" i="1"/>
  <c r="O160" i="1"/>
  <c r="H160" i="1"/>
  <c r="D160" i="1"/>
  <c r="N159" i="1"/>
  <c r="M159" i="1"/>
  <c r="H159" i="1"/>
  <c r="L159" i="1" s="1"/>
  <c r="D159" i="1"/>
  <c r="O158" i="1"/>
  <c r="H158" i="1"/>
  <c r="D158" i="1"/>
  <c r="O157" i="1"/>
  <c r="H157" i="1"/>
  <c r="L157" i="1" s="1"/>
  <c r="D157" i="1"/>
  <c r="N156" i="1"/>
  <c r="M156" i="1"/>
  <c r="H156" i="1"/>
  <c r="D156" i="1"/>
  <c r="N155" i="1"/>
  <c r="M155" i="1"/>
  <c r="H155" i="1"/>
  <c r="D155" i="1"/>
  <c r="N154" i="1"/>
  <c r="M154" i="1"/>
  <c r="D154" i="1"/>
  <c r="L154" i="1" s="1"/>
  <c r="N153" i="1"/>
  <c r="M153" i="1"/>
  <c r="L153" i="1"/>
  <c r="H153" i="1"/>
  <c r="D153" i="1"/>
  <c r="M152" i="1"/>
  <c r="H152" i="1"/>
  <c r="L152" i="1" s="1"/>
  <c r="D152" i="1"/>
  <c r="N151" i="1"/>
  <c r="M151" i="1"/>
  <c r="H151" i="1"/>
  <c r="D151" i="1"/>
  <c r="H150" i="1"/>
  <c r="D150" i="1"/>
  <c r="M149" i="1"/>
  <c r="H149" i="1"/>
  <c r="L149" i="1" s="1"/>
  <c r="D149" i="1"/>
  <c r="U148" i="1"/>
  <c r="T148" i="1"/>
  <c r="S148" i="1"/>
  <c r="R148" i="1"/>
  <c r="Q148" i="1"/>
  <c r="P148" i="1"/>
  <c r="M148" i="1"/>
  <c r="K148" i="1"/>
  <c r="O148" i="1" s="1"/>
  <c r="J148" i="1"/>
  <c r="I148" i="1"/>
  <c r="G148" i="1"/>
  <c r="F148" i="1"/>
  <c r="E148" i="1"/>
  <c r="N147" i="1"/>
  <c r="M147" i="1"/>
  <c r="H147" i="1"/>
  <c r="D147" i="1"/>
  <c r="N146" i="1"/>
  <c r="M146" i="1"/>
  <c r="H146" i="1"/>
  <c r="L146" i="1" s="1"/>
  <c r="D146" i="1"/>
  <c r="N145" i="1"/>
  <c r="M145" i="1"/>
  <c r="L145" i="1"/>
  <c r="H145" i="1"/>
  <c r="D145" i="1"/>
  <c r="N144" i="1"/>
  <c r="M144" i="1"/>
  <c r="H144" i="1"/>
  <c r="L144" i="1" s="1"/>
  <c r="D144" i="1"/>
  <c r="O143" i="1"/>
  <c r="N143" i="1"/>
  <c r="H143" i="1"/>
  <c r="D143" i="1"/>
  <c r="N142" i="1"/>
  <c r="M142" i="1"/>
  <c r="H142" i="1"/>
  <c r="D142" i="1"/>
  <c r="L142" i="1" s="1"/>
  <c r="N141" i="1"/>
  <c r="M141" i="1"/>
  <c r="H141" i="1"/>
  <c r="D141" i="1"/>
  <c r="N140" i="1"/>
  <c r="M140" i="1"/>
  <c r="H140" i="1"/>
  <c r="D140" i="1"/>
  <c r="O139" i="1"/>
  <c r="M139" i="1"/>
  <c r="H139" i="1"/>
  <c r="D139" i="1"/>
  <c r="O138" i="1"/>
  <c r="M138" i="1"/>
  <c r="H138" i="1"/>
  <c r="D138" i="1"/>
  <c r="O137" i="1"/>
  <c r="M137" i="1"/>
  <c r="H137" i="1"/>
  <c r="D137" i="1"/>
  <c r="O136" i="1"/>
  <c r="M136" i="1"/>
  <c r="H136" i="1"/>
  <c r="D136" i="1"/>
  <c r="L136" i="1" s="1"/>
  <c r="U135" i="1"/>
  <c r="T135" i="1"/>
  <c r="S135" i="1"/>
  <c r="R135" i="1"/>
  <c r="Q135" i="1"/>
  <c r="P135" i="1"/>
  <c r="K135" i="1"/>
  <c r="J135" i="1"/>
  <c r="I135" i="1"/>
  <c r="M135" i="1" s="1"/>
  <c r="G135" i="1"/>
  <c r="F135" i="1"/>
  <c r="E135" i="1"/>
  <c r="D135" i="1"/>
  <c r="N134" i="1"/>
  <c r="M134" i="1"/>
  <c r="H134" i="1"/>
  <c r="L134" i="1" s="1"/>
  <c r="N133" i="1"/>
  <c r="M133" i="1"/>
  <c r="H133" i="1"/>
  <c r="L133" i="1" s="1"/>
  <c r="N132" i="1"/>
  <c r="M132" i="1"/>
  <c r="H132" i="1"/>
  <c r="L132" i="1" s="1"/>
  <c r="N131" i="1"/>
  <c r="M131" i="1"/>
  <c r="H131" i="1"/>
  <c r="L131" i="1" s="1"/>
  <c r="N130" i="1"/>
  <c r="M130" i="1"/>
  <c r="H130" i="1"/>
  <c r="L130" i="1" s="1"/>
  <c r="N129" i="1"/>
  <c r="M129" i="1"/>
  <c r="L129" i="1"/>
  <c r="H129" i="1"/>
  <c r="N128" i="1"/>
  <c r="M128" i="1"/>
  <c r="H128" i="1"/>
  <c r="L128" i="1" s="1"/>
  <c r="U127" i="1"/>
  <c r="T127" i="1"/>
  <c r="S127" i="1"/>
  <c r="R127" i="1"/>
  <c r="Q127" i="1"/>
  <c r="P127" i="1"/>
  <c r="K127" i="1"/>
  <c r="J127" i="1"/>
  <c r="I127" i="1"/>
  <c r="H127" i="1" s="1"/>
  <c r="L127" i="1" s="1"/>
  <c r="G127" i="1"/>
  <c r="F127" i="1"/>
  <c r="N127" i="1" s="1"/>
  <c r="E127" i="1"/>
  <c r="M127" i="1" s="1"/>
  <c r="D127" i="1"/>
  <c r="N126" i="1"/>
  <c r="M126" i="1"/>
  <c r="H126" i="1"/>
  <c r="L126" i="1" s="1"/>
  <c r="U125" i="1"/>
  <c r="T125" i="1"/>
  <c r="S125" i="1"/>
  <c r="R125" i="1"/>
  <c r="Q125" i="1"/>
  <c r="P125" i="1"/>
  <c r="K125" i="1"/>
  <c r="J125" i="1"/>
  <c r="N125" i="1" s="1"/>
  <c r="I125" i="1"/>
  <c r="G125" i="1"/>
  <c r="F125" i="1"/>
  <c r="E125" i="1"/>
  <c r="D125" i="1"/>
  <c r="N124" i="1"/>
  <c r="M124" i="1"/>
  <c r="H124" i="1"/>
  <c r="L124" i="1" s="1"/>
  <c r="N123" i="1"/>
  <c r="M123" i="1"/>
  <c r="H123" i="1"/>
  <c r="L123" i="1" s="1"/>
  <c r="N122" i="1"/>
  <c r="M122" i="1"/>
  <c r="H122" i="1"/>
  <c r="L122" i="1" s="1"/>
  <c r="N121" i="1"/>
  <c r="M121" i="1"/>
  <c r="H121" i="1"/>
  <c r="L121" i="1" s="1"/>
  <c r="N120" i="1"/>
  <c r="M120" i="1"/>
  <c r="H120" i="1"/>
  <c r="L120" i="1" s="1"/>
  <c r="N119" i="1"/>
  <c r="M119" i="1"/>
  <c r="H119" i="1"/>
  <c r="L119" i="1" s="1"/>
  <c r="N118" i="1"/>
  <c r="M118" i="1"/>
  <c r="H118" i="1"/>
  <c r="L118" i="1" s="1"/>
  <c r="N117" i="1"/>
  <c r="M117" i="1"/>
  <c r="L117" i="1"/>
  <c r="H117" i="1"/>
  <c r="N116" i="1"/>
  <c r="M116" i="1"/>
  <c r="H116" i="1"/>
  <c r="L116" i="1" s="1"/>
  <c r="N115" i="1"/>
  <c r="M115" i="1"/>
  <c r="H115" i="1"/>
  <c r="L115" i="1" s="1"/>
  <c r="N114" i="1"/>
  <c r="M114" i="1"/>
  <c r="H114" i="1"/>
  <c r="L114" i="1" s="1"/>
  <c r="N113" i="1"/>
  <c r="M113" i="1"/>
  <c r="H113" i="1"/>
  <c r="L113" i="1" s="1"/>
  <c r="N112" i="1"/>
  <c r="M112" i="1"/>
  <c r="H112" i="1"/>
  <c r="L112" i="1" s="1"/>
  <c r="N111" i="1"/>
  <c r="M111" i="1"/>
  <c r="H111" i="1"/>
  <c r="L111" i="1" s="1"/>
  <c r="N110" i="1"/>
  <c r="M110" i="1"/>
  <c r="H110" i="1"/>
  <c r="L110" i="1" s="1"/>
  <c r="N109" i="1"/>
  <c r="M109" i="1"/>
  <c r="H109" i="1"/>
  <c r="L109" i="1" s="1"/>
  <c r="N108" i="1"/>
  <c r="M108" i="1"/>
  <c r="H108" i="1"/>
  <c r="L108" i="1" s="1"/>
  <c r="N107" i="1"/>
  <c r="M107" i="1"/>
  <c r="H107" i="1"/>
  <c r="L107" i="1" s="1"/>
  <c r="N106" i="1"/>
  <c r="M106" i="1"/>
  <c r="H106" i="1"/>
  <c r="L106" i="1" s="1"/>
  <c r="U105" i="1"/>
  <c r="T105" i="1"/>
  <c r="S105" i="1"/>
  <c r="R105" i="1"/>
  <c r="Q105" i="1"/>
  <c r="P105" i="1"/>
  <c r="K105" i="1"/>
  <c r="J105" i="1"/>
  <c r="N105" i="1" s="1"/>
  <c r="I105" i="1"/>
  <c r="H105" i="1" s="1"/>
  <c r="L105" i="1" s="1"/>
  <c r="G105" i="1"/>
  <c r="F105" i="1"/>
  <c r="E105" i="1"/>
  <c r="D105" i="1"/>
  <c r="N104" i="1"/>
  <c r="M104" i="1"/>
  <c r="H104" i="1"/>
  <c r="L104" i="1" s="1"/>
  <c r="N103" i="1"/>
  <c r="M103" i="1"/>
  <c r="H103" i="1"/>
  <c r="L103" i="1" s="1"/>
  <c r="N102" i="1"/>
  <c r="M102" i="1"/>
  <c r="H102" i="1"/>
  <c r="L102" i="1" s="1"/>
  <c r="N101" i="1"/>
  <c r="M101" i="1"/>
  <c r="H101" i="1"/>
  <c r="L101" i="1" s="1"/>
  <c r="N100" i="1"/>
  <c r="M100" i="1"/>
  <c r="H100" i="1"/>
  <c r="L100" i="1" s="1"/>
  <c r="N99" i="1"/>
  <c r="M99" i="1"/>
  <c r="H99" i="1"/>
  <c r="L99" i="1" s="1"/>
  <c r="N98" i="1"/>
  <c r="M98" i="1"/>
  <c r="H98" i="1"/>
  <c r="L98" i="1" s="1"/>
  <c r="N97" i="1"/>
  <c r="M97" i="1"/>
  <c r="H97" i="1"/>
  <c r="L97" i="1" s="1"/>
  <c r="N96" i="1"/>
  <c r="M96" i="1"/>
  <c r="H96" i="1"/>
  <c r="L96" i="1" s="1"/>
  <c r="N95" i="1"/>
  <c r="M95" i="1"/>
  <c r="L95" i="1"/>
  <c r="H95" i="1"/>
  <c r="N94" i="1"/>
  <c r="M94" i="1"/>
  <c r="H94" i="1"/>
  <c r="L94" i="1" s="1"/>
  <c r="N93" i="1"/>
  <c r="M93" i="1"/>
  <c r="H93" i="1"/>
  <c r="L93" i="1" s="1"/>
  <c r="N92" i="1"/>
  <c r="M92" i="1"/>
  <c r="L92" i="1"/>
  <c r="H92" i="1"/>
  <c r="N91" i="1"/>
  <c r="M91" i="1"/>
  <c r="H91" i="1"/>
  <c r="L91" i="1" s="1"/>
  <c r="N90" i="1"/>
  <c r="M90" i="1"/>
  <c r="H90" i="1"/>
  <c r="L90" i="1" s="1"/>
  <c r="U89" i="1"/>
  <c r="T89" i="1"/>
  <c r="S89" i="1"/>
  <c r="R89" i="1"/>
  <c r="Q89" i="1"/>
  <c r="P89" i="1"/>
  <c r="K89" i="1"/>
  <c r="J89" i="1"/>
  <c r="I89" i="1"/>
  <c r="M89" i="1" s="1"/>
  <c r="G89" i="1"/>
  <c r="F89" i="1"/>
  <c r="E89" i="1"/>
  <c r="D89" i="1"/>
  <c r="M88" i="1"/>
  <c r="H88" i="1"/>
  <c r="L88" i="1" s="1"/>
  <c r="S87" i="1"/>
  <c r="R87" i="1"/>
  <c r="Q87" i="1"/>
  <c r="P87" i="1"/>
  <c r="K87" i="1"/>
  <c r="J87" i="1"/>
  <c r="N87" i="1" s="1"/>
  <c r="I87" i="1"/>
  <c r="M87" i="1" s="1"/>
  <c r="G87" i="1"/>
  <c r="F87" i="1"/>
  <c r="E87" i="1"/>
  <c r="D87" i="1"/>
  <c r="N86" i="1"/>
  <c r="M86" i="1"/>
  <c r="H86" i="1"/>
  <c r="L86" i="1" s="1"/>
  <c r="U85" i="1"/>
  <c r="T85" i="1"/>
  <c r="S85" i="1"/>
  <c r="R85" i="1"/>
  <c r="Q85" i="1"/>
  <c r="P85" i="1"/>
  <c r="K85" i="1"/>
  <c r="J85" i="1"/>
  <c r="I85" i="1"/>
  <c r="H85" i="1" s="1"/>
  <c r="L85" i="1" s="1"/>
  <c r="G85" i="1"/>
  <c r="F85" i="1"/>
  <c r="E85" i="1"/>
  <c r="D85" i="1"/>
  <c r="M84" i="1"/>
  <c r="H84" i="1"/>
  <c r="L84" i="1" s="1"/>
  <c r="N83" i="1"/>
  <c r="M83" i="1"/>
  <c r="H83" i="1"/>
  <c r="L83" i="1" s="1"/>
  <c r="N82" i="1"/>
  <c r="M82" i="1"/>
  <c r="L82" i="1"/>
  <c r="H82" i="1"/>
  <c r="N81" i="1"/>
  <c r="M81" i="1"/>
  <c r="H81" i="1"/>
  <c r="L81" i="1" s="1"/>
  <c r="N80" i="1"/>
  <c r="M80" i="1"/>
  <c r="H80" i="1"/>
  <c r="L80" i="1" s="1"/>
  <c r="U79" i="1"/>
  <c r="T79" i="1"/>
  <c r="S79" i="1"/>
  <c r="R79" i="1"/>
  <c r="Q79" i="1"/>
  <c r="P79" i="1"/>
  <c r="K79" i="1"/>
  <c r="J79" i="1"/>
  <c r="N79" i="1" s="1"/>
  <c r="I79" i="1"/>
  <c r="G79" i="1"/>
  <c r="F79" i="1"/>
  <c r="E79" i="1"/>
  <c r="M78" i="1"/>
  <c r="L78" i="1"/>
  <c r="H78" i="1"/>
  <c r="M77" i="1"/>
  <c r="H77" i="1"/>
  <c r="L77" i="1" s="1"/>
  <c r="D77" i="1"/>
  <c r="O76" i="1"/>
  <c r="H76" i="1"/>
  <c r="L76" i="1" s="1"/>
  <c r="D76" i="1"/>
  <c r="O75" i="1"/>
  <c r="H75" i="1"/>
  <c r="L75" i="1" s="1"/>
  <c r="D75" i="1"/>
  <c r="O74" i="1"/>
  <c r="H74" i="1"/>
  <c r="D74" i="1"/>
  <c r="O73" i="1"/>
  <c r="H73" i="1"/>
  <c r="L73" i="1" s="1"/>
  <c r="D73" i="1"/>
  <c r="O72" i="1"/>
  <c r="H72" i="1"/>
  <c r="D72" i="1"/>
  <c r="O71" i="1"/>
  <c r="H71" i="1"/>
  <c r="L71" i="1" s="1"/>
  <c r="D71" i="1"/>
  <c r="O70" i="1"/>
  <c r="L70" i="1"/>
  <c r="H70" i="1"/>
  <c r="D70" i="1"/>
  <c r="O69" i="1"/>
  <c r="H69" i="1"/>
  <c r="D69" i="1"/>
  <c r="O68" i="1"/>
  <c r="H68" i="1"/>
  <c r="D68" i="1"/>
  <c r="O67" i="1"/>
  <c r="H67" i="1"/>
  <c r="L67" i="1" s="1"/>
  <c r="D67" i="1"/>
  <c r="O66" i="1"/>
  <c r="H66" i="1"/>
  <c r="D66" i="1"/>
  <c r="O65" i="1"/>
  <c r="H65" i="1"/>
  <c r="D65" i="1"/>
  <c r="O64" i="1"/>
  <c r="L64" i="1"/>
  <c r="H64" i="1"/>
  <c r="D64" i="1"/>
  <c r="O63" i="1"/>
  <c r="H63" i="1"/>
  <c r="L63" i="1" s="1"/>
  <c r="D63" i="1"/>
  <c r="O62" i="1"/>
  <c r="H62" i="1"/>
  <c r="L62" i="1" s="1"/>
  <c r="D62" i="1"/>
  <c r="O61" i="1"/>
  <c r="H61" i="1"/>
  <c r="L61" i="1" s="1"/>
  <c r="D61" i="1"/>
  <c r="O60" i="1"/>
  <c r="H60" i="1"/>
  <c r="D60" i="1"/>
  <c r="O59" i="1"/>
  <c r="H59" i="1"/>
  <c r="L59" i="1" s="1"/>
  <c r="D59" i="1"/>
  <c r="O58" i="1"/>
  <c r="H58" i="1"/>
  <c r="L58" i="1" s="1"/>
  <c r="O57" i="1"/>
  <c r="H57" i="1"/>
  <c r="D57" i="1"/>
  <c r="L57" i="1" s="1"/>
  <c r="O56" i="1"/>
  <c r="M56" i="1"/>
  <c r="H56" i="1"/>
  <c r="D56" i="1"/>
  <c r="O55" i="1"/>
  <c r="H55" i="1"/>
  <c r="L55" i="1" s="1"/>
  <c r="D55" i="1"/>
  <c r="N54" i="1"/>
  <c r="M54" i="1"/>
  <c r="H54" i="1"/>
  <c r="L54" i="1" s="1"/>
  <c r="D54" i="1"/>
  <c r="N53" i="1"/>
  <c r="M53" i="1"/>
  <c r="H53" i="1"/>
  <c r="L53" i="1" s="1"/>
  <c r="D53" i="1"/>
  <c r="N52" i="1"/>
  <c r="M52" i="1"/>
  <c r="H52" i="1"/>
  <c r="D52" i="1"/>
  <c r="N51" i="1"/>
  <c r="M51" i="1"/>
  <c r="D51" i="1"/>
  <c r="L51" i="1" s="1"/>
  <c r="N50" i="1"/>
  <c r="M50" i="1"/>
  <c r="H50" i="1"/>
  <c r="L50" i="1" s="1"/>
  <c r="D50" i="1"/>
  <c r="M49" i="1"/>
  <c r="H49" i="1"/>
  <c r="L49" i="1" s="1"/>
  <c r="D49" i="1"/>
  <c r="M48" i="1"/>
  <c r="H48" i="1"/>
  <c r="D48" i="1"/>
  <c r="M47" i="1"/>
  <c r="L47" i="1"/>
  <c r="H47" i="1"/>
  <c r="D47" i="1"/>
  <c r="N46" i="1"/>
  <c r="M46" i="1"/>
  <c r="H46" i="1"/>
  <c r="L46" i="1" s="1"/>
  <c r="D46" i="1"/>
  <c r="N45" i="1"/>
  <c r="M45" i="1"/>
  <c r="H45" i="1"/>
  <c r="D45" i="1"/>
  <c r="L45" i="1" s="1"/>
  <c r="U44" i="1"/>
  <c r="T44" i="1"/>
  <c r="S44" i="1"/>
  <c r="R44" i="1"/>
  <c r="Q44" i="1"/>
  <c r="P44" i="1"/>
  <c r="K44" i="1"/>
  <c r="J44" i="1"/>
  <c r="I44" i="1"/>
  <c r="G44" i="1"/>
  <c r="F44" i="1"/>
  <c r="E44" i="1"/>
  <c r="D44" i="1"/>
  <c r="N43" i="1"/>
  <c r="M43" i="1"/>
  <c r="H43" i="1"/>
  <c r="L43" i="1" s="1"/>
  <c r="N42" i="1"/>
  <c r="M42" i="1"/>
  <c r="L42" i="1"/>
  <c r="H42" i="1"/>
  <c r="N41" i="1"/>
  <c r="M41" i="1"/>
  <c r="H41" i="1"/>
  <c r="L41" i="1" s="1"/>
  <c r="N40" i="1"/>
  <c r="M40" i="1"/>
  <c r="H40" i="1"/>
  <c r="L40" i="1" s="1"/>
  <c r="N39" i="1"/>
  <c r="M39" i="1"/>
  <c r="L39" i="1"/>
  <c r="H39" i="1"/>
  <c r="N38" i="1"/>
  <c r="M38" i="1"/>
  <c r="H38" i="1"/>
  <c r="L38" i="1" s="1"/>
  <c r="N37" i="1"/>
  <c r="M37" i="1"/>
  <c r="H37" i="1"/>
  <c r="L37" i="1" s="1"/>
  <c r="N36" i="1"/>
  <c r="M36" i="1"/>
  <c r="H36" i="1"/>
  <c r="L36" i="1" s="1"/>
  <c r="N35" i="1"/>
  <c r="M35" i="1"/>
  <c r="H35" i="1"/>
  <c r="L35" i="1" s="1"/>
  <c r="N34" i="1"/>
  <c r="M34" i="1"/>
  <c r="H34" i="1"/>
  <c r="L34" i="1" s="1"/>
  <c r="N33" i="1"/>
  <c r="M33" i="1"/>
  <c r="L33" i="1"/>
  <c r="H33" i="1"/>
  <c r="N32" i="1"/>
  <c r="M32" i="1"/>
  <c r="H32" i="1"/>
  <c r="L32" i="1" s="1"/>
  <c r="N31" i="1"/>
  <c r="M31" i="1"/>
  <c r="H31" i="1"/>
  <c r="L31" i="1" s="1"/>
  <c r="N30" i="1"/>
  <c r="M30" i="1"/>
  <c r="H30" i="1"/>
  <c r="L30" i="1" s="1"/>
  <c r="N29" i="1"/>
  <c r="M29" i="1"/>
  <c r="H29" i="1"/>
  <c r="L29" i="1" s="1"/>
  <c r="N28" i="1"/>
  <c r="M28" i="1"/>
  <c r="H28" i="1"/>
  <c r="L28" i="1" s="1"/>
  <c r="N27" i="1"/>
  <c r="M27" i="1"/>
  <c r="H27" i="1"/>
  <c r="L27" i="1" s="1"/>
  <c r="N26" i="1"/>
  <c r="M26" i="1"/>
  <c r="H26" i="1"/>
  <c r="L26" i="1" s="1"/>
  <c r="N25" i="1"/>
  <c r="M25" i="1"/>
  <c r="H25" i="1"/>
  <c r="L25" i="1" s="1"/>
  <c r="N24" i="1"/>
  <c r="M24" i="1"/>
  <c r="L24" i="1"/>
  <c r="H24" i="1"/>
  <c r="N23" i="1"/>
  <c r="M23" i="1"/>
  <c r="H23" i="1"/>
  <c r="L23" i="1" s="1"/>
  <c r="N22" i="1"/>
  <c r="M22" i="1"/>
  <c r="H22" i="1"/>
  <c r="L22" i="1" s="1"/>
  <c r="N21" i="1"/>
  <c r="M21" i="1"/>
  <c r="L21" i="1"/>
  <c r="H21" i="1"/>
  <c r="N20" i="1"/>
  <c r="M20" i="1"/>
  <c r="H20" i="1"/>
  <c r="L20" i="1" s="1"/>
  <c r="N19" i="1"/>
  <c r="M19" i="1"/>
  <c r="H19" i="1"/>
  <c r="L19" i="1" s="1"/>
  <c r="U18" i="1"/>
  <c r="T18" i="1"/>
  <c r="S18" i="1"/>
  <c r="R18" i="1"/>
  <c r="Q18" i="1"/>
  <c r="P18" i="1"/>
  <c r="K18" i="1"/>
  <c r="J18" i="1"/>
  <c r="N18" i="1" s="1"/>
  <c r="I18" i="1"/>
  <c r="M18" i="1" s="1"/>
  <c r="H18" i="1"/>
  <c r="L18" i="1" s="1"/>
  <c r="G18" i="1"/>
  <c r="F18" i="1"/>
  <c r="E18" i="1"/>
  <c r="D18" i="1"/>
  <c r="N17" i="1"/>
  <c r="M17" i="1"/>
  <c r="H17" i="1"/>
  <c r="L17" i="1" s="1"/>
  <c r="N16" i="1"/>
  <c r="M16" i="1"/>
  <c r="H16" i="1"/>
  <c r="L16" i="1" s="1"/>
  <c r="N15" i="1"/>
  <c r="M15" i="1"/>
  <c r="H15" i="1"/>
  <c r="L15" i="1" s="1"/>
  <c r="N14" i="1"/>
  <c r="M14" i="1"/>
  <c r="L14" i="1"/>
  <c r="H14" i="1"/>
  <c r="U13" i="1"/>
  <c r="T13" i="1"/>
  <c r="T180" i="1" s="1"/>
  <c r="S13" i="1"/>
  <c r="R13" i="1"/>
  <c r="Q13" i="1"/>
  <c r="P13" i="1"/>
  <c r="N13" i="1"/>
  <c r="K13" i="1"/>
  <c r="J13" i="1"/>
  <c r="I13" i="1"/>
  <c r="I180" i="1" s="1"/>
  <c r="G13" i="1"/>
  <c r="F13" i="1"/>
  <c r="E13" i="1"/>
  <c r="N12" i="1"/>
  <c r="M12" i="1"/>
  <c r="H12" i="1"/>
  <c r="D12" i="1"/>
  <c r="D13" i="1" s="1"/>
  <c r="N11" i="1"/>
  <c r="M11" i="1"/>
  <c r="H11" i="1"/>
  <c r="L11" i="1" s="1"/>
  <c r="D11" i="1"/>
  <c r="O10" i="1"/>
  <c r="D10" i="1"/>
  <c r="L10" i="1" s="1"/>
  <c r="N9" i="1"/>
  <c r="M9" i="1"/>
  <c r="H9" i="1"/>
  <c r="L9" i="1" s="1"/>
  <c r="N8" i="1"/>
  <c r="M8" i="1"/>
  <c r="H8" i="1"/>
  <c r="L8" i="1" s="1"/>
  <c r="N7" i="1"/>
  <c r="M7" i="1"/>
  <c r="H7" i="1"/>
  <c r="L7" i="1" s="1"/>
  <c r="N6" i="1"/>
  <c r="M6" i="1"/>
  <c r="H6" i="1"/>
  <c r="L6" i="1" s="1"/>
  <c r="N5" i="1"/>
  <c r="M5" i="1"/>
  <c r="H5" i="1"/>
  <c r="L5" i="1" s="1"/>
  <c r="N4" i="1"/>
  <c r="M4" i="1"/>
  <c r="H4" i="1"/>
  <c r="L4" i="1" s="1"/>
  <c r="Q180" i="1" l="1"/>
  <c r="L48" i="1"/>
  <c r="L72" i="1"/>
  <c r="L138" i="1"/>
  <c r="L141" i="1"/>
  <c r="L160" i="1"/>
  <c r="R180" i="1"/>
  <c r="M44" i="1"/>
  <c r="D79" i="1"/>
  <c r="L65" i="1"/>
  <c r="M79" i="1"/>
  <c r="H89" i="1"/>
  <c r="L89" i="1" s="1"/>
  <c r="L176" i="1"/>
  <c r="P180" i="1"/>
  <c r="S180" i="1"/>
  <c r="N44" i="1"/>
  <c r="L69" i="1"/>
  <c r="L147" i="1"/>
  <c r="L151" i="1"/>
  <c r="M179" i="1"/>
  <c r="L68" i="1"/>
  <c r="E180" i="1"/>
  <c r="M180" i="1" s="1"/>
  <c r="O79" i="1"/>
  <c r="N179" i="1"/>
  <c r="F180" i="1"/>
  <c r="U180" i="1"/>
  <c r="L66" i="1"/>
  <c r="L139" i="1"/>
  <c r="L155" i="1"/>
  <c r="L158" i="1"/>
  <c r="L165" i="1"/>
  <c r="L169" i="1"/>
  <c r="L173" i="1"/>
  <c r="O179" i="1"/>
  <c r="G180" i="1"/>
  <c r="M105" i="1"/>
  <c r="H135" i="1"/>
  <c r="L135" i="1" s="1"/>
  <c r="L56" i="1"/>
  <c r="L74" i="1"/>
  <c r="N85" i="1"/>
  <c r="N135" i="1"/>
  <c r="D179" i="1"/>
  <c r="L162" i="1"/>
  <c r="O13" i="1"/>
  <c r="L60" i="1"/>
  <c r="L137" i="1"/>
  <c r="L140" i="1"/>
  <c r="L143" i="1"/>
  <c r="H148" i="1"/>
  <c r="L174" i="1"/>
  <c r="L178" i="1"/>
  <c r="M13" i="1"/>
  <c r="M85" i="1"/>
  <c r="H125" i="1"/>
  <c r="L125" i="1" s="1"/>
  <c r="N148" i="1"/>
  <c r="L156" i="1"/>
  <c r="J180" i="1"/>
  <c r="K180" i="1"/>
  <c r="O180" i="1" s="1"/>
  <c r="H44" i="1"/>
  <c r="L44" i="1" s="1"/>
  <c r="H87" i="1"/>
  <c r="L87" i="1" s="1"/>
  <c r="M125" i="1"/>
  <c r="H179" i="1"/>
  <c r="L12" i="1"/>
  <c r="H79" i="1"/>
  <c r="D148" i="1"/>
  <c r="D180" i="1" s="1"/>
  <c r="L52" i="1"/>
  <c r="H13" i="1"/>
  <c r="N180" i="1" l="1"/>
  <c r="L79" i="1"/>
  <c r="L179" i="1"/>
  <c r="H180" i="1"/>
  <c r="L180" i="1" s="1"/>
  <c r="L13" i="1"/>
  <c r="L148" i="1"/>
</calcChain>
</file>

<file path=xl/sharedStrings.xml><?xml version="1.0" encoding="utf-8"?>
<sst xmlns="http://schemas.openxmlformats.org/spreadsheetml/2006/main" count="255" uniqueCount="86">
  <si>
    <t>Supplementary  Data 2</t>
  </si>
  <si>
    <t>Province</t>
  </si>
  <si>
    <t>City</t>
  </si>
  <si>
    <t>Collection date</t>
  </si>
  <si>
    <r>
      <rPr>
        <b/>
        <sz val="11"/>
        <rFont val="Arial"/>
        <family val="2"/>
      </rPr>
      <t xml:space="preserve">Samples </t>
    </r>
    <r>
      <rPr>
        <b/>
        <vertAlign val="superscript"/>
        <sz val="11"/>
        <rFont val="Arial"/>
        <family val="2"/>
      </rPr>
      <t>a</t>
    </r>
  </si>
  <si>
    <r>
      <rPr>
        <b/>
        <sz val="11"/>
        <rFont val="Arial"/>
        <family val="2"/>
      </rPr>
      <t xml:space="preserve">AIV positive samples </t>
    </r>
    <r>
      <rPr>
        <b/>
        <vertAlign val="superscript"/>
        <sz val="11"/>
        <rFont val="Arial"/>
        <family val="2"/>
      </rPr>
      <t>b</t>
    </r>
  </si>
  <si>
    <r>
      <rPr>
        <b/>
        <sz val="11"/>
        <rFont val="Arial"/>
        <family val="2"/>
      </rPr>
      <t xml:space="preserve">AIV positive rates(%) </t>
    </r>
    <r>
      <rPr>
        <b/>
        <vertAlign val="superscript"/>
        <sz val="11"/>
        <rFont val="Arial"/>
        <family val="2"/>
      </rPr>
      <t>c</t>
    </r>
  </si>
  <si>
    <t>Number of positive samples for</t>
  </si>
  <si>
    <t>Number of</t>
  </si>
  <si>
    <t>Total</t>
  </si>
  <si>
    <t>O</t>
  </si>
  <si>
    <t>C</t>
  </si>
  <si>
    <t>OC</t>
  </si>
  <si>
    <t>H5N6</t>
  </si>
  <si>
    <t>H6N6</t>
  </si>
  <si>
    <t>H7N9</t>
  </si>
  <si>
    <t>H9N2</t>
  </si>
  <si>
    <t>Pure isolates</t>
  </si>
  <si>
    <t>Impure isolates</t>
  </si>
  <si>
    <t>Guangdong</t>
  </si>
  <si>
    <t>Shenzhen</t>
  </si>
  <si>
    <t>2016, Oct</t>
  </si>
  <si>
    <t>2016, Nov</t>
  </si>
  <si>
    <t>2016, Dec</t>
  </si>
  <si>
    <t>2017, Mar</t>
  </si>
  <si>
    <t>2017, Apr</t>
  </si>
  <si>
    <t>2017, May</t>
  </si>
  <si>
    <t>Dongguan</t>
  </si>
  <si>
    <t>2017, Jul</t>
  </si>
  <si>
    <t>2017, Aug</t>
  </si>
  <si>
    <t>Subtotal</t>
  </si>
  <si>
    <t>Guizhou</t>
  </si>
  <si>
    <t>Zunyi</t>
  </si>
  <si>
    <t>2018, May</t>
  </si>
  <si>
    <t>2018, Jul</t>
  </si>
  <si>
    <t>2018, Aug</t>
  </si>
  <si>
    <t>2018, Oct</t>
  </si>
  <si>
    <t>Hainan</t>
  </si>
  <si>
    <t>Haikou</t>
  </si>
  <si>
    <t>2017, Jan</t>
  </si>
  <si>
    <t>2017, Jun</t>
  </si>
  <si>
    <t>2017, Sep</t>
  </si>
  <si>
    <t>2017, Oct</t>
  </si>
  <si>
    <t>2017, Nov</t>
  </si>
  <si>
    <t>2017, Dec</t>
  </si>
  <si>
    <t>2018, Jan</t>
  </si>
  <si>
    <t>2018, Feb</t>
  </si>
  <si>
    <t>2018, Mar</t>
  </si>
  <si>
    <t>2018, Apr</t>
  </si>
  <si>
    <t>2018, Jun</t>
  </si>
  <si>
    <t>2018, Sep</t>
  </si>
  <si>
    <t>2018, Nov</t>
  </si>
  <si>
    <t>2018, Dec</t>
  </si>
  <si>
    <t>Jiangxi</t>
  </si>
  <si>
    <t>Nanchang</t>
  </si>
  <si>
    <t>2016, Jan</t>
  </si>
  <si>
    <t>2016, Apr</t>
  </si>
  <si>
    <t>2016, May</t>
  </si>
  <si>
    <t>2016, Jun</t>
  </si>
  <si>
    <t>2016, Jul</t>
  </si>
  <si>
    <t>2016, Aug</t>
  </si>
  <si>
    <t>2016, Sep</t>
  </si>
  <si>
    <t>2017, Feb</t>
  </si>
  <si>
    <t>Shangrao</t>
  </si>
  <si>
    <t>0</t>
  </si>
  <si>
    <t>Henan</t>
  </si>
  <si>
    <t>Luoyang</t>
  </si>
  <si>
    <t>Shangqiu</t>
  </si>
  <si>
    <t>Chongqing</t>
  </si>
  <si>
    <t>Anhui</t>
  </si>
  <si>
    <t>Liuan</t>
  </si>
  <si>
    <t>Fujian</t>
  </si>
  <si>
    <t>Fuzhou</t>
  </si>
  <si>
    <t>Xinjiang</t>
  </si>
  <si>
    <t>Urumqi</t>
  </si>
  <si>
    <t>Kuitun</t>
  </si>
  <si>
    <t> Ili Kazakh Autonomous Prefectur</t>
  </si>
  <si>
    <t>Inner Mongolia</t>
  </si>
  <si>
    <t>Ordos</t>
  </si>
  <si>
    <t>Zhejiang</t>
  </si>
  <si>
    <t>Hangzhou</t>
  </si>
  <si>
    <t>Yunnan</t>
  </si>
  <si>
    <t>Diqing</t>
  </si>
  <si>
    <t>Hunan</t>
  </si>
  <si>
    <t>Yueyang</t>
  </si>
  <si>
    <r>
      <rPr>
        <b/>
        <sz val="11"/>
        <rFont val="Arial"/>
        <family val="2"/>
      </rPr>
      <t>Note:</t>
    </r>
    <r>
      <rPr>
        <sz val="11"/>
        <rFont val="Arial"/>
        <family val="2"/>
      </rPr>
      <t xml:space="preserve">
</t>
    </r>
    <r>
      <rPr>
        <vertAlign val="superscript"/>
        <sz val="11"/>
        <rFont val="Arial"/>
        <family val="2"/>
      </rPr>
      <t>a</t>
    </r>
    <r>
      <rPr>
        <sz val="11"/>
        <color indexed="8"/>
        <rFont val="Arial"/>
        <family val="2"/>
      </rPr>
      <t xml:space="preserve"> O, oropharyngeal swabs; C, cloacal swabs; OC, mixed oropharyngeal and cloacal swab for a single host.
</t>
    </r>
    <r>
      <rPr>
        <vertAlign val="superscript"/>
        <sz val="11"/>
        <color indexed="8"/>
        <rFont val="Arial"/>
        <family val="2"/>
      </rPr>
      <t>b</t>
    </r>
    <r>
      <rPr>
        <sz val="11"/>
        <color indexed="8"/>
        <rFont val="Arial"/>
        <family val="2"/>
      </rPr>
      <t xml:space="preserve"> AIV positive = Positive virus isolation from eggs.
</t>
    </r>
    <r>
      <rPr>
        <vertAlign val="superscript"/>
        <sz val="11"/>
        <color indexed="8"/>
        <rFont val="Arial"/>
        <family val="2"/>
      </rPr>
      <t>c</t>
    </r>
    <r>
      <rPr>
        <sz val="11"/>
        <color indexed="8"/>
        <rFont val="Arial"/>
        <family val="2"/>
      </rPr>
      <t xml:space="preserve"> AIV positive rate = the numbers of AIV positive samples / the total numbers of cultured samples.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</si>
</sst>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);[Red]\(0.00\)"/>
    <numFmt numFmtId="177" formatCode="0_);[Red]\(0\)"/>
    <numFmt numFmtId="178" formatCode="0.00_ "/>
    <numFmt numFmtId="179" formatCode="0_ "/>
  </numFmts>
  <fonts count="12" x14ac:knownFonts="1">
    <font>
      <sz val="11"/>
      <name val="宋体"/>
      <charset val="134"/>
    </font>
    <font>
      <sz val="11"/>
      <color indexed="8"/>
      <name val="宋体"/>
      <family val="3"/>
      <charset val="134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name val="Arial"/>
      <family val="2"/>
    </font>
    <font>
      <vertAlign val="superscript"/>
      <sz val="11"/>
      <color indexed="8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>
      <alignment vertical="top"/>
      <protection locked="0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 applyProtection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 applyProtection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2"/>
  <sheetViews>
    <sheetView tabSelected="1" topLeftCell="A145" workbookViewId="0">
      <selection activeCell="X10" sqref="X10"/>
    </sheetView>
  </sheetViews>
  <sheetFormatPr defaultColWidth="8.875" defaultRowHeight="14.25" x14ac:dyDescent="0.15"/>
  <cols>
    <col min="1" max="1" width="14.375" style="1" customWidth="1"/>
    <col min="2" max="2" width="21.75" style="2" customWidth="1"/>
    <col min="3" max="3" width="13.75" style="1" customWidth="1"/>
    <col min="4" max="4" width="8.125" style="1" customWidth="1"/>
    <col min="5" max="7" width="6.625" style="1" customWidth="1"/>
    <col min="8" max="8" width="8.125" style="1" customWidth="1"/>
    <col min="9" max="11" width="6.625" style="1" customWidth="1"/>
    <col min="12" max="21" width="8.125" style="1" customWidth="1"/>
    <col min="22" max="16384" width="8.875" style="1"/>
  </cols>
  <sheetData>
    <row r="1" spans="1:21" ht="33.950000000000003" customHeight="1" x14ac:dyDescent="0.1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33.950000000000003" customHeight="1" x14ac:dyDescent="0.15">
      <c r="A2" s="29" t="s">
        <v>1</v>
      </c>
      <c r="B2" s="29" t="s">
        <v>2</v>
      </c>
      <c r="C2" s="30" t="s">
        <v>3</v>
      </c>
      <c r="D2" s="31" t="s">
        <v>4</v>
      </c>
      <c r="E2" s="31"/>
      <c r="F2" s="31"/>
      <c r="G2" s="31"/>
      <c r="H2" s="30" t="s">
        <v>5</v>
      </c>
      <c r="I2" s="30"/>
      <c r="J2" s="30"/>
      <c r="K2" s="30"/>
      <c r="L2" s="32" t="s">
        <v>6</v>
      </c>
      <c r="M2" s="32"/>
      <c r="N2" s="32"/>
      <c r="O2" s="32"/>
      <c r="P2" s="33" t="s">
        <v>7</v>
      </c>
      <c r="Q2" s="33"/>
      <c r="R2" s="33"/>
      <c r="S2" s="33"/>
      <c r="T2" s="34" t="s">
        <v>8</v>
      </c>
      <c r="U2" s="34"/>
    </row>
    <row r="3" spans="1:21" ht="33.950000000000003" customHeight="1" x14ac:dyDescent="0.15">
      <c r="A3" s="25"/>
      <c r="B3" s="25"/>
      <c r="C3" s="24"/>
      <c r="D3" s="3" t="s">
        <v>9</v>
      </c>
      <c r="E3" s="3" t="s">
        <v>10</v>
      </c>
      <c r="F3" s="3" t="s">
        <v>11</v>
      </c>
      <c r="G3" s="3" t="s">
        <v>12</v>
      </c>
      <c r="H3" s="3" t="s">
        <v>9</v>
      </c>
      <c r="I3" s="3" t="s">
        <v>10</v>
      </c>
      <c r="J3" s="3" t="s">
        <v>11</v>
      </c>
      <c r="K3" s="3" t="s">
        <v>12</v>
      </c>
      <c r="L3" s="9" t="s">
        <v>9</v>
      </c>
      <c r="M3" s="9" t="s">
        <v>10</v>
      </c>
      <c r="N3" s="9" t="s">
        <v>11</v>
      </c>
      <c r="O3" s="9" t="s">
        <v>12</v>
      </c>
      <c r="P3" s="8" t="s">
        <v>13</v>
      </c>
      <c r="Q3" s="8" t="s">
        <v>14</v>
      </c>
      <c r="R3" s="8" t="s">
        <v>15</v>
      </c>
      <c r="S3" s="8" t="s">
        <v>16</v>
      </c>
      <c r="T3" s="17" t="s">
        <v>17</v>
      </c>
      <c r="U3" s="17" t="s">
        <v>18</v>
      </c>
    </row>
    <row r="4" spans="1:21" ht="15" customHeight="1" x14ac:dyDescent="0.15">
      <c r="A4" s="23" t="s">
        <v>19</v>
      </c>
      <c r="B4" s="23" t="s">
        <v>20</v>
      </c>
      <c r="C4" s="5" t="s">
        <v>21</v>
      </c>
      <c r="D4" s="5">
        <v>8</v>
      </c>
      <c r="E4" s="5">
        <v>4</v>
      </c>
      <c r="F4" s="5">
        <v>4</v>
      </c>
      <c r="G4" s="5">
        <v>0</v>
      </c>
      <c r="H4" s="6">
        <f t="shared" ref="H4" si="0">SUM(I4:K4)</f>
        <v>0</v>
      </c>
      <c r="I4" s="6">
        <v>0</v>
      </c>
      <c r="J4" s="6">
        <v>0</v>
      </c>
      <c r="K4" s="6">
        <v>0</v>
      </c>
      <c r="L4" s="10">
        <f t="shared" ref="L4" si="1">(H4/D4)*100</f>
        <v>0</v>
      </c>
      <c r="M4" s="10">
        <f t="shared" ref="M4:N9" si="2">(I4/E4)*100</f>
        <v>0</v>
      </c>
      <c r="N4" s="10">
        <f t="shared" si="2"/>
        <v>0</v>
      </c>
      <c r="O4" s="10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</row>
    <row r="5" spans="1:21" ht="15" customHeight="1" x14ac:dyDescent="0.15">
      <c r="A5" s="23"/>
      <c r="B5" s="23"/>
      <c r="C5" s="5" t="s">
        <v>22</v>
      </c>
      <c r="D5" s="5">
        <v>14</v>
      </c>
      <c r="E5" s="5">
        <v>7</v>
      </c>
      <c r="F5" s="5">
        <v>7</v>
      </c>
      <c r="G5" s="5">
        <v>0</v>
      </c>
      <c r="H5" s="6">
        <f>SUM(I5:K5)</f>
        <v>9</v>
      </c>
      <c r="I5" s="6">
        <v>5</v>
      </c>
      <c r="J5" s="6">
        <v>4</v>
      </c>
      <c r="K5" s="6">
        <v>0</v>
      </c>
      <c r="L5" s="10">
        <f t="shared" ref="L5" si="3">(H5/D5)*100</f>
        <v>64.285714285714292</v>
      </c>
      <c r="M5" s="10">
        <f t="shared" si="2"/>
        <v>71.428571428571431</v>
      </c>
      <c r="N5" s="10">
        <f t="shared" si="2"/>
        <v>57.142857142857139</v>
      </c>
      <c r="O5" s="10">
        <v>0</v>
      </c>
      <c r="P5" s="11">
        <v>3</v>
      </c>
      <c r="Q5" s="11">
        <v>6</v>
      </c>
      <c r="R5" s="11">
        <v>0</v>
      </c>
      <c r="S5" s="11">
        <v>0</v>
      </c>
      <c r="T5" s="11">
        <v>9</v>
      </c>
      <c r="U5" s="11">
        <v>0</v>
      </c>
    </row>
    <row r="6" spans="1:21" ht="15" customHeight="1" x14ac:dyDescent="0.15">
      <c r="A6" s="23"/>
      <c r="B6" s="23"/>
      <c r="C6" s="5" t="s">
        <v>23</v>
      </c>
      <c r="D6" s="5">
        <v>16</v>
      </c>
      <c r="E6" s="5">
        <v>8</v>
      </c>
      <c r="F6" s="5">
        <v>8</v>
      </c>
      <c r="G6" s="5">
        <v>0</v>
      </c>
      <c r="H6" s="6">
        <f>SUM(I6:K6)</f>
        <v>0</v>
      </c>
      <c r="I6" s="6">
        <v>0</v>
      </c>
      <c r="J6" s="6">
        <v>0</v>
      </c>
      <c r="K6" s="6">
        <v>0</v>
      </c>
      <c r="L6" s="10">
        <f t="shared" ref="L6" si="4">(H6/D6)*100</f>
        <v>0</v>
      </c>
      <c r="M6" s="10">
        <f t="shared" si="2"/>
        <v>0</v>
      </c>
      <c r="N6" s="10">
        <f t="shared" si="2"/>
        <v>0</v>
      </c>
      <c r="O6" s="10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</row>
    <row r="7" spans="1:21" ht="15" customHeight="1" x14ac:dyDescent="0.15">
      <c r="A7" s="23"/>
      <c r="B7" s="23"/>
      <c r="C7" s="5" t="s">
        <v>24</v>
      </c>
      <c r="D7" s="5">
        <v>10</v>
      </c>
      <c r="E7" s="6">
        <v>5</v>
      </c>
      <c r="F7" s="6">
        <v>5</v>
      </c>
      <c r="G7" s="6">
        <v>0</v>
      </c>
      <c r="H7" s="6">
        <f>SUM(I7:K7)</f>
        <v>0</v>
      </c>
      <c r="I7" s="5">
        <v>0</v>
      </c>
      <c r="J7" s="5">
        <v>0</v>
      </c>
      <c r="K7" s="5">
        <v>0</v>
      </c>
      <c r="L7" s="10">
        <f t="shared" ref="L7" si="5">(H7/D7)*100</f>
        <v>0</v>
      </c>
      <c r="M7" s="10">
        <f t="shared" si="2"/>
        <v>0</v>
      </c>
      <c r="N7" s="10">
        <f t="shared" si="2"/>
        <v>0</v>
      </c>
      <c r="O7" s="10">
        <v>0</v>
      </c>
      <c r="P7" s="12">
        <v>0</v>
      </c>
      <c r="Q7" s="12">
        <v>0</v>
      </c>
      <c r="R7" s="12">
        <v>0</v>
      </c>
      <c r="S7" s="12">
        <v>0</v>
      </c>
      <c r="T7" s="11">
        <v>0</v>
      </c>
      <c r="U7" s="11">
        <v>0</v>
      </c>
    </row>
    <row r="8" spans="1:21" ht="15" customHeight="1" x14ac:dyDescent="0.15">
      <c r="A8" s="23"/>
      <c r="B8" s="23"/>
      <c r="C8" s="5" t="s">
        <v>25</v>
      </c>
      <c r="D8" s="5">
        <v>6</v>
      </c>
      <c r="E8" s="6">
        <v>3</v>
      </c>
      <c r="F8" s="6">
        <v>3</v>
      </c>
      <c r="G8" s="6">
        <v>0</v>
      </c>
      <c r="H8" s="6">
        <f>SUM(I8:K8)</f>
        <v>0</v>
      </c>
      <c r="I8" s="5">
        <v>0</v>
      </c>
      <c r="J8" s="5">
        <v>0</v>
      </c>
      <c r="K8" s="5">
        <v>0</v>
      </c>
      <c r="L8" s="10">
        <f t="shared" ref="L8" si="6">(H8/D8)*100</f>
        <v>0</v>
      </c>
      <c r="M8" s="10">
        <f t="shared" si="2"/>
        <v>0</v>
      </c>
      <c r="N8" s="10">
        <f t="shared" si="2"/>
        <v>0</v>
      </c>
      <c r="O8" s="10">
        <v>0</v>
      </c>
      <c r="P8" s="12">
        <v>0</v>
      </c>
      <c r="Q8" s="12">
        <v>0</v>
      </c>
      <c r="R8" s="12">
        <v>0</v>
      </c>
      <c r="S8" s="12">
        <v>0</v>
      </c>
      <c r="T8" s="11">
        <v>0</v>
      </c>
      <c r="U8" s="11">
        <v>0</v>
      </c>
    </row>
    <row r="9" spans="1:21" ht="15" customHeight="1" x14ac:dyDescent="0.15">
      <c r="A9" s="23"/>
      <c r="B9" s="23"/>
      <c r="C9" s="5" t="s">
        <v>26</v>
      </c>
      <c r="D9" s="5">
        <v>6</v>
      </c>
      <c r="E9" s="6">
        <v>3</v>
      </c>
      <c r="F9" s="6">
        <v>3</v>
      </c>
      <c r="G9" s="6">
        <v>0</v>
      </c>
      <c r="H9" s="6">
        <f>SUM(I9:K9)</f>
        <v>0</v>
      </c>
      <c r="I9" s="5">
        <v>0</v>
      </c>
      <c r="J9" s="5">
        <v>0</v>
      </c>
      <c r="K9" s="5">
        <v>0</v>
      </c>
      <c r="L9" s="10">
        <f t="shared" ref="L9" si="7">(H9/D9)*100</f>
        <v>0</v>
      </c>
      <c r="M9" s="10">
        <f t="shared" si="2"/>
        <v>0</v>
      </c>
      <c r="N9" s="10">
        <f t="shared" si="2"/>
        <v>0</v>
      </c>
      <c r="O9" s="10">
        <v>0</v>
      </c>
      <c r="P9" s="12">
        <v>0</v>
      </c>
      <c r="Q9" s="12">
        <v>0</v>
      </c>
      <c r="R9" s="12">
        <v>0</v>
      </c>
      <c r="S9" s="12">
        <v>0</v>
      </c>
      <c r="T9" s="11">
        <v>0</v>
      </c>
      <c r="U9" s="11">
        <v>0</v>
      </c>
    </row>
    <row r="10" spans="1:21" ht="15" customHeight="1" x14ac:dyDescent="0.15">
      <c r="A10" s="23"/>
      <c r="B10" s="23" t="s">
        <v>27</v>
      </c>
      <c r="C10" s="6" t="s">
        <v>23</v>
      </c>
      <c r="D10" s="6">
        <f t="shared" ref="D10" si="8">SUM(E10:G10)</f>
        <v>20</v>
      </c>
      <c r="E10" s="6">
        <v>0</v>
      </c>
      <c r="F10" s="6">
        <v>0</v>
      </c>
      <c r="G10" s="6">
        <v>20</v>
      </c>
      <c r="H10" s="6">
        <v>0</v>
      </c>
      <c r="I10" s="5">
        <v>0</v>
      </c>
      <c r="J10" s="5">
        <v>0</v>
      </c>
      <c r="K10" s="5">
        <v>0</v>
      </c>
      <c r="L10" s="10">
        <f>(H10/D10)*100</f>
        <v>0</v>
      </c>
      <c r="M10" s="10">
        <v>0</v>
      </c>
      <c r="N10" s="10">
        <v>0</v>
      </c>
      <c r="O10" s="10">
        <f>(K10/G10)*100</f>
        <v>0</v>
      </c>
      <c r="P10" s="12">
        <v>0</v>
      </c>
      <c r="Q10" s="12">
        <v>0</v>
      </c>
      <c r="R10" s="12">
        <v>0</v>
      </c>
      <c r="S10" s="12">
        <v>0</v>
      </c>
      <c r="T10" s="11">
        <v>0</v>
      </c>
      <c r="U10" s="11">
        <v>0</v>
      </c>
    </row>
    <row r="11" spans="1:21" ht="15" customHeight="1" x14ac:dyDescent="0.15">
      <c r="A11" s="23"/>
      <c r="B11" s="23"/>
      <c r="C11" s="6" t="s">
        <v>28</v>
      </c>
      <c r="D11" s="6">
        <f>SUM(E11:G11)</f>
        <v>38</v>
      </c>
      <c r="E11" s="6">
        <v>19</v>
      </c>
      <c r="F11" s="6">
        <v>19</v>
      </c>
      <c r="G11" s="6">
        <v>0</v>
      </c>
      <c r="H11" s="6">
        <f t="shared" ref="H11" si="9">SUM(I11:K11)</f>
        <v>12</v>
      </c>
      <c r="I11" s="6">
        <v>1</v>
      </c>
      <c r="J11" s="6">
        <v>11</v>
      </c>
      <c r="K11" s="6">
        <v>0</v>
      </c>
      <c r="L11" s="10">
        <f t="shared" ref="L11" si="10">(H11/D11)*100</f>
        <v>31.578947368421051</v>
      </c>
      <c r="M11" s="10">
        <f t="shared" ref="M11:M46" si="11">(I11/E11)*100</f>
        <v>5.2631578947368416</v>
      </c>
      <c r="N11" s="10">
        <f t="shared" ref="N11:N46" si="12">(J11/F11)*100</f>
        <v>57.894736842105267</v>
      </c>
      <c r="O11" s="10">
        <v>0</v>
      </c>
      <c r="P11" s="11">
        <v>1</v>
      </c>
      <c r="Q11" s="11">
        <v>5</v>
      </c>
      <c r="R11" s="11">
        <v>0</v>
      </c>
      <c r="S11" s="11">
        <v>0</v>
      </c>
      <c r="T11" s="11">
        <v>6</v>
      </c>
      <c r="U11" s="11">
        <v>6</v>
      </c>
    </row>
    <row r="12" spans="1:21" ht="15" customHeight="1" x14ac:dyDescent="0.15">
      <c r="A12" s="23"/>
      <c r="B12" s="23"/>
      <c r="C12" s="6" t="s">
        <v>29</v>
      </c>
      <c r="D12" s="6">
        <f>SUM(E12:G12)</f>
        <v>36</v>
      </c>
      <c r="E12" s="6">
        <v>18</v>
      </c>
      <c r="F12" s="6">
        <v>18</v>
      </c>
      <c r="G12" s="6">
        <v>0</v>
      </c>
      <c r="H12" s="6">
        <f t="shared" ref="H12:H50" si="13">SUM(I12:K12)</f>
        <v>4</v>
      </c>
      <c r="I12" s="6">
        <v>2</v>
      </c>
      <c r="J12" s="6">
        <v>2</v>
      </c>
      <c r="K12" s="6">
        <v>0</v>
      </c>
      <c r="L12" s="10">
        <f t="shared" ref="L12" si="14">(H12/D12)*100</f>
        <v>11.111111111111111</v>
      </c>
      <c r="M12" s="10">
        <f t="shared" si="11"/>
        <v>11.111111111111111</v>
      </c>
      <c r="N12" s="10">
        <f t="shared" si="12"/>
        <v>11.111111111111111</v>
      </c>
      <c r="O12" s="10">
        <v>0</v>
      </c>
      <c r="P12" s="11">
        <v>0</v>
      </c>
      <c r="Q12" s="11">
        <v>0</v>
      </c>
      <c r="R12" s="11">
        <v>0</v>
      </c>
      <c r="S12" s="11">
        <v>2</v>
      </c>
      <c r="T12" s="11">
        <v>3</v>
      </c>
      <c r="U12" s="11">
        <v>1</v>
      </c>
    </row>
    <row r="13" spans="1:21" ht="15" customHeight="1" x14ac:dyDescent="0.15">
      <c r="A13" s="25"/>
      <c r="B13" s="26" t="s">
        <v>30</v>
      </c>
      <c r="C13" s="26"/>
      <c r="D13" s="3">
        <f t="shared" ref="D13" si="15">SUM(D4:D12)</f>
        <v>154</v>
      </c>
      <c r="E13" s="3">
        <f>SUM(E4:E12)</f>
        <v>67</v>
      </c>
      <c r="F13" s="3">
        <f>SUM(F4:F12)</f>
        <v>67</v>
      </c>
      <c r="G13" s="3">
        <f>SUM(G4:G12)</f>
        <v>20</v>
      </c>
      <c r="H13" s="7">
        <f t="shared" si="13"/>
        <v>25</v>
      </c>
      <c r="I13" s="3">
        <f t="shared" ref="I13" si="16">SUM(I4:I12)</f>
        <v>8</v>
      </c>
      <c r="J13" s="3">
        <f>SUM(J4:J12)</f>
        <v>17</v>
      </c>
      <c r="K13" s="3">
        <f>SUM(K4:K12)</f>
        <v>0</v>
      </c>
      <c r="L13" s="13">
        <f t="shared" ref="L13" si="17">(H13/D13)*100</f>
        <v>16.233766233766232</v>
      </c>
      <c r="M13" s="13">
        <f t="shared" si="11"/>
        <v>11.940298507462686</v>
      </c>
      <c r="N13" s="13">
        <f t="shared" si="12"/>
        <v>25.373134328358208</v>
      </c>
      <c r="O13" s="13">
        <f>(K13/G13)*100</f>
        <v>0</v>
      </c>
      <c r="P13" s="14">
        <f t="shared" ref="P13" si="18">SUM(P4:P12)</f>
        <v>4</v>
      </c>
      <c r="Q13" s="14">
        <f>SUM(Q4:Q12)</f>
        <v>11</v>
      </c>
      <c r="R13" s="14">
        <f>SUM(R4:R12)</f>
        <v>0</v>
      </c>
      <c r="S13" s="14">
        <f>SUM(S4:S12)</f>
        <v>2</v>
      </c>
      <c r="T13" s="14">
        <f>SUM(T4:T12)</f>
        <v>18</v>
      </c>
      <c r="U13" s="14">
        <f>SUM(U4:U12)</f>
        <v>7</v>
      </c>
    </row>
    <row r="14" spans="1:21" ht="15" customHeight="1" x14ac:dyDescent="0.15">
      <c r="A14" s="23" t="s">
        <v>31</v>
      </c>
      <c r="B14" s="23" t="s">
        <v>32</v>
      </c>
      <c r="C14" s="5" t="s">
        <v>33</v>
      </c>
      <c r="D14" s="5">
        <v>6</v>
      </c>
      <c r="E14" s="5">
        <v>3</v>
      </c>
      <c r="F14" s="5">
        <v>3</v>
      </c>
      <c r="G14" s="5">
        <v>0</v>
      </c>
      <c r="H14" s="6">
        <f t="shared" si="13"/>
        <v>1</v>
      </c>
      <c r="I14" s="5">
        <v>1</v>
      </c>
      <c r="J14" s="5">
        <v>0</v>
      </c>
      <c r="K14" s="5">
        <v>0</v>
      </c>
      <c r="L14" s="10">
        <f t="shared" ref="L14" si="19">(H14/D14)*100</f>
        <v>16.666666666666664</v>
      </c>
      <c r="M14" s="10">
        <f t="shared" si="11"/>
        <v>33.333333333333329</v>
      </c>
      <c r="N14" s="10">
        <f t="shared" si="12"/>
        <v>0</v>
      </c>
      <c r="O14" s="10">
        <v>0</v>
      </c>
      <c r="P14" s="15">
        <v>0</v>
      </c>
      <c r="Q14" s="15">
        <v>1</v>
      </c>
      <c r="R14" s="15">
        <v>0</v>
      </c>
      <c r="S14" s="15">
        <v>0</v>
      </c>
      <c r="T14" s="11">
        <v>1</v>
      </c>
      <c r="U14" s="11">
        <v>0</v>
      </c>
    </row>
    <row r="15" spans="1:21" ht="15" customHeight="1" x14ac:dyDescent="0.15">
      <c r="A15" s="23"/>
      <c r="B15" s="23"/>
      <c r="C15" s="5" t="s">
        <v>34</v>
      </c>
      <c r="D15" s="5">
        <v>10</v>
      </c>
      <c r="E15" s="5">
        <v>5</v>
      </c>
      <c r="F15" s="5">
        <v>5</v>
      </c>
      <c r="G15" s="5">
        <v>0</v>
      </c>
      <c r="H15" s="6">
        <f t="shared" si="13"/>
        <v>3</v>
      </c>
      <c r="I15" s="5">
        <v>1</v>
      </c>
      <c r="J15" s="5">
        <v>2</v>
      </c>
      <c r="K15" s="5">
        <v>0</v>
      </c>
      <c r="L15" s="10">
        <f t="shared" ref="L15" si="20">(H15/D15)*100</f>
        <v>30</v>
      </c>
      <c r="M15" s="10">
        <f t="shared" si="11"/>
        <v>20</v>
      </c>
      <c r="N15" s="10">
        <f t="shared" si="12"/>
        <v>40</v>
      </c>
      <c r="O15" s="10">
        <v>0</v>
      </c>
      <c r="P15" s="15">
        <v>1</v>
      </c>
      <c r="Q15" s="15">
        <v>2</v>
      </c>
      <c r="R15" s="15">
        <v>0</v>
      </c>
      <c r="S15" s="15">
        <v>0</v>
      </c>
      <c r="T15" s="11">
        <v>3</v>
      </c>
      <c r="U15" s="11">
        <v>0</v>
      </c>
    </row>
    <row r="16" spans="1:21" ht="15" customHeight="1" x14ac:dyDescent="0.15">
      <c r="A16" s="23"/>
      <c r="B16" s="23"/>
      <c r="C16" s="5" t="s">
        <v>35</v>
      </c>
      <c r="D16" s="5">
        <v>10</v>
      </c>
      <c r="E16" s="5">
        <v>5</v>
      </c>
      <c r="F16" s="5">
        <v>5</v>
      </c>
      <c r="G16" s="5">
        <v>0</v>
      </c>
      <c r="H16" s="6">
        <f t="shared" si="13"/>
        <v>8</v>
      </c>
      <c r="I16" s="5">
        <v>4</v>
      </c>
      <c r="J16" s="5">
        <v>4</v>
      </c>
      <c r="K16" s="5">
        <v>0</v>
      </c>
      <c r="L16" s="10">
        <f t="shared" ref="L16" si="21">(H16/D16)*100</f>
        <v>80</v>
      </c>
      <c r="M16" s="10">
        <f t="shared" si="11"/>
        <v>80</v>
      </c>
      <c r="N16" s="10">
        <f t="shared" si="12"/>
        <v>80</v>
      </c>
      <c r="O16" s="10">
        <v>0</v>
      </c>
      <c r="P16" s="15">
        <v>2</v>
      </c>
      <c r="Q16" s="15">
        <v>6</v>
      </c>
      <c r="R16" s="15">
        <v>0</v>
      </c>
      <c r="S16" s="15">
        <v>0</v>
      </c>
      <c r="T16" s="11">
        <v>8</v>
      </c>
      <c r="U16" s="11">
        <v>0</v>
      </c>
    </row>
    <row r="17" spans="1:21" ht="15" customHeight="1" x14ac:dyDescent="0.15">
      <c r="A17" s="23"/>
      <c r="B17" s="23"/>
      <c r="C17" s="5" t="s">
        <v>36</v>
      </c>
      <c r="D17" s="5">
        <v>10</v>
      </c>
      <c r="E17" s="5">
        <v>5</v>
      </c>
      <c r="F17" s="5">
        <v>5</v>
      </c>
      <c r="G17" s="5">
        <v>0</v>
      </c>
      <c r="H17" s="6">
        <f t="shared" si="13"/>
        <v>3</v>
      </c>
      <c r="I17" s="5">
        <v>0</v>
      </c>
      <c r="J17" s="5">
        <v>3</v>
      </c>
      <c r="K17" s="5">
        <v>0</v>
      </c>
      <c r="L17" s="10">
        <f t="shared" ref="L17" si="22">(H17/D17)*100</f>
        <v>30</v>
      </c>
      <c r="M17" s="10">
        <f t="shared" si="11"/>
        <v>0</v>
      </c>
      <c r="N17" s="10">
        <f t="shared" si="12"/>
        <v>60</v>
      </c>
      <c r="O17" s="10">
        <v>0</v>
      </c>
      <c r="P17" s="15">
        <v>0</v>
      </c>
      <c r="Q17" s="15">
        <v>1</v>
      </c>
      <c r="R17" s="15">
        <v>0</v>
      </c>
      <c r="S17" s="15">
        <v>1</v>
      </c>
      <c r="T17" s="11">
        <v>2</v>
      </c>
      <c r="U17" s="11">
        <v>1</v>
      </c>
    </row>
    <row r="18" spans="1:21" ht="15" customHeight="1" x14ac:dyDescent="0.15">
      <c r="A18" s="25"/>
      <c r="B18" s="26" t="s">
        <v>30</v>
      </c>
      <c r="C18" s="26"/>
      <c r="D18" s="3">
        <f t="shared" ref="D18" si="23">SUM(D14:D17)</f>
        <v>36</v>
      </c>
      <c r="E18" s="3">
        <f>SUM(E14:E17)</f>
        <v>18</v>
      </c>
      <c r="F18" s="3">
        <f>SUM(F14:F17)</f>
        <v>18</v>
      </c>
      <c r="G18" s="3">
        <f>SUM(G14:G17)</f>
        <v>0</v>
      </c>
      <c r="H18" s="7">
        <f t="shared" si="13"/>
        <v>15</v>
      </c>
      <c r="I18" s="3">
        <f t="shared" ref="I18" si="24">SUM(I14:I17)</f>
        <v>6</v>
      </c>
      <c r="J18" s="3">
        <f>SUM(J14:J17)</f>
        <v>9</v>
      </c>
      <c r="K18" s="3">
        <f>SUM(K14:K17)</f>
        <v>0</v>
      </c>
      <c r="L18" s="13">
        <f t="shared" ref="L18" si="25">(H18/D18)*100</f>
        <v>41.666666666666671</v>
      </c>
      <c r="M18" s="13">
        <f t="shared" si="11"/>
        <v>33.333333333333329</v>
      </c>
      <c r="N18" s="13">
        <f t="shared" si="12"/>
        <v>50</v>
      </c>
      <c r="O18" s="13">
        <v>0</v>
      </c>
      <c r="P18" s="14">
        <f t="shared" ref="P18" si="26">SUM(P14:P17)</f>
        <v>3</v>
      </c>
      <c r="Q18" s="14">
        <f>SUM(Q14:Q17)</f>
        <v>10</v>
      </c>
      <c r="R18" s="14">
        <f>SUM(R14:R17)</f>
        <v>0</v>
      </c>
      <c r="S18" s="14">
        <f>SUM(S14:S17)</f>
        <v>1</v>
      </c>
      <c r="T18" s="14">
        <f>SUM(T14:T17)</f>
        <v>14</v>
      </c>
      <c r="U18" s="14">
        <f>SUM(U14:U17)</f>
        <v>1</v>
      </c>
    </row>
    <row r="19" spans="1:21" ht="15" customHeight="1" x14ac:dyDescent="0.15">
      <c r="A19" s="23" t="s">
        <v>37</v>
      </c>
      <c r="B19" s="23" t="s">
        <v>38</v>
      </c>
      <c r="C19" s="5" t="s">
        <v>22</v>
      </c>
      <c r="D19" s="5">
        <v>2</v>
      </c>
      <c r="E19" s="5">
        <v>1</v>
      </c>
      <c r="F19" s="5">
        <v>1</v>
      </c>
      <c r="G19" s="5">
        <v>0</v>
      </c>
      <c r="H19" s="6">
        <f t="shared" si="13"/>
        <v>0</v>
      </c>
      <c r="I19" s="5">
        <v>0</v>
      </c>
      <c r="J19" s="5">
        <v>0</v>
      </c>
      <c r="K19" s="5">
        <v>0</v>
      </c>
      <c r="L19" s="10">
        <f t="shared" ref="L19" si="27">(H19/D19)*100</f>
        <v>0</v>
      </c>
      <c r="M19" s="10">
        <f t="shared" si="11"/>
        <v>0</v>
      </c>
      <c r="N19" s="10">
        <f t="shared" si="12"/>
        <v>0</v>
      </c>
      <c r="O19" s="10">
        <v>0</v>
      </c>
      <c r="P19" s="15">
        <v>0</v>
      </c>
      <c r="Q19" s="15">
        <v>0</v>
      </c>
      <c r="R19" s="12">
        <v>0</v>
      </c>
      <c r="S19" s="12">
        <v>0</v>
      </c>
      <c r="T19" s="11">
        <v>0</v>
      </c>
      <c r="U19" s="11">
        <v>0</v>
      </c>
    </row>
    <row r="20" spans="1:21" ht="15" customHeight="1" x14ac:dyDescent="0.15">
      <c r="A20" s="23"/>
      <c r="B20" s="23"/>
      <c r="C20" s="5" t="s">
        <v>23</v>
      </c>
      <c r="D20" s="5">
        <v>10</v>
      </c>
      <c r="E20" s="5">
        <v>5</v>
      </c>
      <c r="F20" s="5">
        <v>5</v>
      </c>
      <c r="G20" s="5">
        <v>0</v>
      </c>
      <c r="H20" s="6">
        <f t="shared" si="13"/>
        <v>0</v>
      </c>
      <c r="I20" s="5">
        <v>0</v>
      </c>
      <c r="J20" s="5">
        <v>0</v>
      </c>
      <c r="K20" s="5">
        <v>0</v>
      </c>
      <c r="L20" s="10">
        <f t="shared" ref="L20" si="28">(H20/D20)*100</f>
        <v>0</v>
      </c>
      <c r="M20" s="10">
        <f t="shared" si="11"/>
        <v>0</v>
      </c>
      <c r="N20" s="10">
        <f t="shared" si="12"/>
        <v>0</v>
      </c>
      <c r="O20" s="10">
        <v>0</v>
      </c>
      <c r="P20" s="15">
        <v>0</v>
      </c>
      <c r="Q20" s="12">
        <v>0</v>
      </c>
      <c r="R20" s="12">
        <v>0</v>
      </c>
      <c r="S20" s="12">
        <v>0</v>
      </c>
      <c r="T20" s="11">
        <v>0</v>
      </c>
      <c r="U20" s="11">
        <v>0</v>
      </c>
    </row>
    <row r="21" spans="1:21" ht="15" customHeight="1" x14ac:dyDescent="0.15">
      <c r="A21" s="23"/>
      <c r="B21" s="23"/>
      <c r="C21" s="5" t="s">
        <v>39</v>
      </c>
      <c r="D21" s="5">
        <v>18</v>
      </c>
      <c r="E21" s="5">
        <v>9</v>
      </c>
      <c r="F21" s="5">
        <v>9</v>
      </c>
      <c r="G21" s="5">
        <v>0</v>
      </c>
      <c r="H21" s="6">
        <f t="shared" si="13"/>
        <v>0</v>
      </c>
      <c r="I21" s="5">
        <v>0</v>
      </c>
      <c r="J21" s="5">
        <v>0</v>
      </c>
      <c r="K21" s="5">
        <v>0</v>
      </c>
      <c r="L21" s="10">
        <f t="shared" ref="L21" si="29">(H21/D21)*100</f>
        <v>0</v>
      </c>
      <c r="M21" s="10">
        <f t="shared" si="11"/>
        <v>0</v>
      </c>
      <c r="N21" s="10">
        <f t="shared" si="12"/>
        <v>0</v>
      </c>
      <c r="O21" s="10">
        <v>0</v>
      </c>
      <c r="P21" s="15">
        <v>0</v>
      </c>
      <c r="Q21" s="12">
        <v>0</v>
      </c>
      <c r="R21" s="12">
        <v>0</v>
      </c>
      <c r="S21" s="12">
        <v>0</v>
      </c>
      <c r="T21" s="11">
        <v>0</v>
      </c>
      <c r="U21" s="11">
        <v>0</v>
      </c>
    </row>
    <row r="22" spans="1:21" ht="15" customHeight="1" x14ac:dyDescent="0.15">
      <c r="A22" s="23"/>
      <c r="B22" s="23"/>
      <c r="C22" s="5" t="s">
        <v>24</v>
      </c>
      <c r="D22" s="5">
        <v>16</v>
      </c>
      <c r="E22" s="5">
        <v>8</v>
      </c>
      <c r="F22" s="5">
        <v>8</v>
      </c>
      <c r="G22" s="5">
        <v>0</v>
      </c>
      <c r="H22" s="6">
        <f t="shared" si="13"/>
        <v>0</v>
      </c>
      <c r="I22" s="5">
        <v>0</v>
      </c>
      <c r="J22" s="5">
        <v>0</v>
      </c>
      <c r="K22" s="5">
        <v>0</v>
      </c>
      <c r="L22" s="10">
        <f t="shared" ref="L22" si="30">(H22/D22)*100</f>
        <v>0</v>
      </c>
      <c r="M22" s="10">
        <f t="shared" si="11"/>
        <v>0</v>
      </c>
      <c r="N22" s="10">
        <f t="shared" si="12"/>
        <v>0</v>
      </c>
      <c r="O22" s="10">
        <v>0</v>
      </c>
      <c r="P22" s="15">
        <v>0</v>
      </c>
      <c r="Q22" s="12">
        <v>0</v>
      </c>
      <c r="R22" s="12">
        <v>0</v>
      </c>
      <c r="S22" s="12">
        <v>0</v>
      </c>
      <c r="T22" s="11">
        <v>0</v>
      </c>
      <c r="U22" s="11">
        <v>0</v>
      </c>
    </row>
    <row r="23" spans="1:21" ht="15" customHeight="1" x14ac:dyDescent="0.15">
      <c r="A23" s="23"/>
      <c r="B23" s="23"/>
      <c r="C23" s="5" t="s">
        <v>25</v>
      </c>
      <c r="D23" s="5">
        <v>16</v>
      </c>
      <c r="E23" s="5">
        <v>8</v>
      </c>
      <c r="F23" s="5">
        <v>8</v>
      </c>
      <c r="G23" s="5">
        <v>0</v>
      </c>
      <c r="H23" s="6">
        <f t="shared" si="13"/>
        <v>0</v>
      </c>
      <c r="I23" s="5">
        <v>0</v>
      </c>
      <c r="J23" s="5">
        <v>0</v>
      </c>
      <c r="K23" s="5">
        <v>0</v>
      </c>
      <c r="L23" s="10">
        <f t="shared" ref="L23" si="31">(H23/D23)*100</f>
        <v>0</v>
      </c>
      <c r="M23" s="10">
        <f t="shared" si="11"/>
        <v>0</v>
      </c>
      <c r="N23" s="10">
        <f t="shared" si="12"/>
        <v>0</v>
      </c>
      <c r="O23" s="10">
        <v>0</v>
      </c>
      <c r="P23" s="15">
        <v>0</v>
      </c>
      <c r="Q23" s="12">
        <v>0</v>
      </c>
      <c r="R23" s="12">
        <v>0</v>
      </c>
      <c r="S23" s="12">
        <v>0</v>
      </c>
      <c r="T23" s="11">
        <v>0</v>
      </c>
      <c r="U23" s="11">
        <v>0</v>
      </c>
    </row>
    <row r="24" spans="1:21" ht="15" customHeight="1" x14ac:dyDescent="0.15">
      <c r="A24" s="23"/>
      <c r="B24" s="23"/>
      <c r="C24" s="5" t="s">
        <v>26</v>
      </c>
      <c r="D24" s="5">
        <v>18</v>
      </c>
      <c r="E24" s="5">
        <v>9</v>
      </c>
      <c r="F24" s="5">
        <v>9</v>
      </c>
      <c r="G24" s="5">
        <v>0</v>
      </c>
      <c r="H24" s="6">
        <f t="shared" si="13"/>
        <v>0</v>
      </c>
      <c r="I24" s="5">
        <v>0</v>
      </c>
      <c r="J24" s="5">
        <v>0</v>
      </c>
      <c r="K24" s="5">
        <v>0</v>
      </c>
      <c r="L24" s="10">
        <f t="shared" ref="L24" si="32">(H24/D24)*100</f>
        <v>0</v>
      </c>
      <c r="M24" s="10">
        <f t="shared" si="11"/>
        <v>0</v>
      </c>
      <c r="N24" s="10">
        <f t="shared" si="12"/>
        <v>0</v>
      </c>
      <c r="O24" s="10">
        <v>0</v>
      </c>
      <c r="P24" s="15">
        <v>0</v>
      </c>
      <c r="Q24" s="15">
        <v>0</v>
      </c>
      <c r="R24" s="15">
        <v>0</v>
      </c>
      <c r="S24" s="12">
        <v>0</v>
      </c>
      <c r="T24" s="11">
        <v>0</v>
      </c>
      <c r="U24" s="11">
        <v>0</v>
      </c>
    </row>
    <row r="25" spans="1:21" ht="15" customHeight="1" x14ac:dyDescent="0.15">
      <c r="A25" s="23"/>
      <c r="B25" s="23"/>
      <c r="C25" s="5" t="s">
        <v>40</v>
      </c>
      <c r="D25" s="5">
        <v>16</v>
      </c>
      <c r="E25" s="5">
        <v>8</v>
      </c>
      <c r="F25" s="5">
        <v>8</v>
      </c>
      <c r="G25" s="5">
        <v>0</v>
      </c>
      <c r="H25" s="6">
        <f t="shared" si="13"/>
        <v>0</v>
      </c>
      <c r="I25" s="5">
        <v>0</v>
      </c>
      <c r="J25" s="5">
        <v>0</v>
      </c>
      <c r="K25" s="5">
        <v>0</v>
      </c>
      <c r="L25" s="10">
        <f t="shared" ref="L25" si="33">(H25/D25)*100</f>
        <v>0</v>
      </c>
      <c r="M25" s="10">
        <f t="shared" si="11"/>
        <v>0</v>
      </c>
      <c r="N25" s="10">
        <f t="shared" si="12"/>
        <v>0</v>
      </c>
      <c r="O25" s="10">
        <v>0</v>
      </c>
      <c r="P25" s="15">
        <v>0</v>
      </c>
      <c r="Q25" s="15">
        <v>0</v>
      </c>
      <c r="R25" s="15">
        <v>0</v>
      </c>
      <c r="S25" s="12">
        <v>0</v>
      </c>
      <c r="T25" s="11">
        <v>0</v>
      </c>
      <c r="U25" s="11">
        <v>0</v>
      </c>
    </row>
    <row r="26" spans="1:21" ht="15" customHeight="1" x14ac:dyDescent="0.15">
      <c r="A26" s="23"/>
      <c r="B26" s="23"/>
      <c r="C26" s="5" t="s">
        <v>28</v>
      </c>
      <c r="D26" s="5">
        <v>14</v>
      </c>
      <c r="E26" s="5">
        <v>7</v>
      </c>
      <c r="F26" s="5">
        <v>7</v>
      </c>
      <c r="G26" s="5">
        <v>0</v>
      </c>
      <c r="H26" s="6">
        <f t="shared" si="13"/>
        <v>0</v>
      </c>
      <c r="I26" s="5">
        <v>0</v>
      </c>
      <c r="J26" s="5">
        <v>0</v>
      </c>
      <c r="K26" s="5">
        <v>0</v>
      </c>
      <c r="L26" s="10">
        <f t="shared" ref="L26" si="34">(H26/D26)*100</f>
        <v>0</v>
      </c>
      <c r="M26" s="10">
        <f t="shared" si="11"/>
        <v>0</v>
      </c>
      <c r="N26" s="10">
        <f t="shared" si="12"/>
        <v>0</v>
      </c>
      <c r="O26" s="10">
        <v>0</v>
      </c>
      <c r="P26" s="12">
        <v>0</v>
      </c>
      <c r="Q26" s="12">
        <v>0</v>
      </c>
      <c r="R26" s="12">
        <v>0</v>
      </c>
      <c r="S26" s="12">
        <v>0</v>
      </c>
      <c r="T26" s="11">
        <v>0</v>
      </c>
      <c r="U26" s="11">
        <v>0</v>
      </c>
    </row>
    <row r="27" spans="1:21" ht="15" customHeight="1" x14ac:dyDescent="0.15">
      <c r="A27" s="23"/>
      <c r="B27" s="23"/>
      <c r="C27" s="5" t="s">
        <v>29</v>
      </c>
      <c r="D27" s="5">
        <v>16</v>
      </c>
      <c r="E27" s="5">
        <v>8</v>
      </c>
      <c r="F27" s="5">
        <v>8</v>
      </c>
      <c r="G27" s="5">
        <v>0</v>
      </c>
      <c r="H27" s="6">
        <f t="shared" si="13"/>
        <v>0</v>
      </c>
      <c r="I27" s="5">
        <v>0</v>
      </c>
      <c r="J27" s="5">
        <v>0</v>
      </c>
      <c r="K27" s="5">
        <v>0</v>
      </c>
      <c r="L27" s="10">
        <f t="shared" ref="L27" si="35">(H27/D27)*100</f>
        <v>0</v>
      </c>
      <c r="M27" s="10">
        <f t="shared" si="11"/>
        <v>0</v>
      </c>
      <c r="N27" s="10">
        <f t="shared" si="12"/>
        <v>0</v>
      </c>
      <c r="O27" s="10">
        <v>0</v>
      </c>
      <c r="P27" s="12">
        <v>0</v>
      </c>
      <c r="Q27" s="12">
        <v>0</v>
      </c>
      <c r="R27" s="16">
        <v>0</v>
      </c>
      <c r="S27" s="16">
        <v>0</v>
      </c>
      <c r="T27" s="11">
        <v>0</v>
      </c>
      <c r="U27" s="11">
        <v>0</v>
      </c>
    </row>
    <row r="28" spans="1:21" ht="15" customHeight="1" x14ac:dyDescent="0.15">
      <c r="A28" s="23"/>
      <c r="B28" s="23"/>
      <c r="C28" s="5" t="s">
        <v>41</v>
      </c>
      <c r="D28" s="5">
        <v>16</v>
      </c>
      <c r="E28" s="5">
        <v>8</v>
      </c>
      <c r="F28" s="5">
        <v>8</v>
      </c>
      <c r="G28" s="5">
        <v>0</v>
      </c>
      <c r="H28" s="6">
        <f t="shared" si="13"/>
        <v>0</v>
      </c>
      <c r="I28" s="5">
        <v>0</v>
      </c>
      <c r="J28" s="5">
        <v>0</v>
      </c>
      <c r="K28" s="5">
        <v>0</v>
      </c>
      <c r="L28" s="10">
        <f t="shared" ref="L28" si="36">(H28/D28)*100</f>
        <v>0</v>
      </c>
      <c r="M28" s="10">
        <f t="shared" si="11"/>
        <v>0</v>
      </c>
      <c r="N28" s="10">
        <f t="shared" si="12"/>
        <v>0</v>
      </c>
      <c r="O28" s="10">
        <v>0</v>
      </c>
      <c r="P28" s="12">
        <v>0</v>
      </c>
      <c r="Q28" s="16">
        <v>0</v>
      </c>
      <c r="R28" s="16">
        <v>0</v>
      </c>
      <c r="S28" s="16">
        <v>0</v>
      </c>
      <c r="T28" s="11">
        <v>0</v>
      </c>
      <c r="U28" s="11">
        <v>0</v>
      </c>
    </row>
    <row r="29" spans="1:21" ht="15" customHeight="1" x14ac:dyDescent="0.15">
      <c r="A29" s="23"/>
      <c r="B29" s="23"/>
      <c r="C29" s="5" t="s">
        <v>42</v>
      </c>
      <c r="D29" s="5">
        <v>16</v>
      </c>
      <c r="E29" s="5">
        <v>8</v>
      </c>
      <c r="F29" s="5">
        <v>8</v>
      </c>
      <c r="G29" s="5">
        <v>0</v>
      </c>
      <c r="H29" s="6">
        <f t="shared" si="13"/>
        <v>0</v>
      </c>
      <c r="I29" s="5">
        <v>0</v>
      </c>
      <c r="J29" s="5">
        <v>0</v>
      </c>
      <c r="K29" s="5">
        <v>0</v>
      </c>
      <c r="L29" s="10">
        <f t="shared" ref="L29" si="37">(H29/D29)*100</f>
        <v>0</v>
      </c>
      <c r="M29" s="10">
        <f t="shared" si="11"/>
        <v>0</v>
      </c>
      <c r="N29" s="10">
        <f t="shared" si="12"/>
        <v>0</v>
      </c>
      <c r="O29" s="10">
        <v>0</v>
      </c>
      <c r="P29" s="12">
        <v>0</v>
      </c>
      <c r="Q29" s="16">
        <v>0</v>
      </c>
      <c r="R29" s="16">
        <v>0</v>
      </c>
      <c r="S29" s="16">
        <v>0</v>
      </c>
      <c r="T29" s="11">
        <v>0</v>
      </c>
      <c r="U29" s="11">
        <v>0</v>
      </c>
    </row>
    <row r="30" spans="1:21" ht="15" customHeight="1" x14ac:dyDescent="0.15">
      <c r="A30" s="23"/>
      <c r="B30" s="23"/>
      <c r="C30" s="5" t="s">
        <v>43</v>
      </c>
      <c r="D30" s="5">
        <v>16</v>
      </c>
      <c r="E30" s="5">
        <v>8</v>
      </c>
      <c r="F30" s="5">
        <v>8</v>
      </c>
      <c r="G30" s="5">
        <v>0</v>
      </c>
      <c r="H30" s="6">
        <f t="shared" si="13"/>
        <v>1</v>
      </c>
      <c r="I30" s="5">
        <v>0</v>
      </c>
      <c r="J30" s="5">
        <v>1</v>
      </c>
      <c r="K30" s="5">
        <v>0</v>
      </c>
      <c r="L30" s="10">
        <f t="shared" ref="L30" si="38">(H30/D30)*100</f>
        <v>6.25</v>
      </c>
      <c r="M30" s="10">
        <f t="shared" si="11"/>
        <v>0</v>
      </c>
      <c r="N30" s="10">
        <f t="shared" si="12"/>
        <v>12.5</v>
      </c>
      <c r="O30" s="10">
        <v>0</v>
      </c>
      <c r="P30" s="12">
        <v>0</v>
      </c>
      <c r="Q30" s="15">
        <v>1</v>
      </c>
      <c r="R30" s="15">
        <v>0</v>
      </c>
      <c r="S30" s="15">
        <v>0</v>
      </c>
      <c r="T30" s="11">
        <v>1</v>
      </c>
      <c r="U30" s="11">
        <v>0</v>
      </c>
    </row>
    <row r="31" spans="1:21" ht="15" customHeight="1" x14ac:dyDescent="0.15">
      <c r="A31" s="23"/>
      <c r="B31" s="23"/>
      <c r="C31" s="5" t="s">
        <v>44</v>
      </c>
      <c r="D31" s="5">
        <v>16</v>
      </c>
      <c r="E31" s="5">
        <v>8</v>
      </c>
      <c r="F31" s="5">
        <v>8</v>
      </c>
      <c r="G31" s="5">
        <v>0</v>
      </c>
      <c r="H31" s="6">
        <f t="shared" si="13"/>
        <v>3</v>
      </c>
      <c r="I31" s="5">
        <v>1</v>
      </c>
      <c r="J31" s="5">
        <v>2</v>
      </c>
      <c r="K31" s="5">
        <v>0</v>
      </c>
      <c r="L31" s="10">
        <f t="shared" ref="L31" si="39">(H31/D31)*100</f>
        <v>18.75</v>
      </c>
      <c r="M31" s="10">
        <f t="shared" si="11"/>
        <v>12.5</v>
      </c>
      <c r="N31" s="10">
        <f t="shared" si="12"/>
        <v>25</v>
      </c>
      <c r="O31" s="10">
        <v>0</v>
      </c>
      <c r="P31" s="12">
        <v>1</v>
      </c>
      <c r="Q31" s="15">
        <v>0</v>
      </c>
      <c r="R31" s="15">
        <v>0</v>
      </c>
      <c r="S31" s="15">
        <v>0</v>
      </c>
      <c r="T31" s="11">
        <v>3</v>
      </c>
      <c r="U31" s="11">
        <v>0</v>
      </c>
    </row>
    <row r="32" spans="1:21" ht="15" customHeight="1" x14ac:dyDescent="0.15">
      <c r="A32" s="23"/>
      <c r="B32" s="23"/>
      <c r="C32" s="5" t="s">
        <v>45</v>
      </c>
      <c r="D32" s="5">
        <v>16</v>
      </c>
      <c r="E32" s="5">
        <v>8</v>
      </c>
      <c r="F32" s="5">
        <v>8</v>
      </c>
      <c r="G32" s="5">
        <v>0</v>
      </c>
      <c r="H32" s="6">
        <f t="shared" si="13"/>
        <v>4</v>
      </c>
      <c r="I32" s="5">
        <v>1</v>
      </c>
      <c r="J32" s="5">
        <v>3</v>
      </c>
      <c r="K32" s="5">
        <v>0</v>
      </c>
      <c r="L32" s="10">
        <f t="shared" ref="L32" si="40">(H32/D32)*100</f>
        <v>25</v>
      </c>
      <c r="M32" s="10">
        <f t="shared" si="11"/>
        <v>12.5</v>
      </c>
      <c r="N32" s="10">
        <f t="shared" si="12"/>
        <v>37.5</v>
      </c>
      <c r="O32" s="10">
        <v>0</v>
      </c>
      <c r="P32" s="12">
        <v>0</v>
      </c>
      <c r="Q32" s="15">
        <v>0</v>
      </c>
      <c r="R32" s="15">
        <v>0</v>
      </c>
      <c r="S32" s="15">
        <v>0</v>
      </c>
      <c r="T32" s="11">
        <v>4</v>
      </c>
      <c r="U32" s="11">
        <v>0</v>
      </c>
    </row>
    <row r="33" spans="1:21" ht="15" customHeight="1" x14ac:dyDescent="0.15">
      <c r="A33" s="23"/>
      <c r="B33" s="23"/>
      <c r="C33" s="5" t="s">
        <v>46</v>
      </c>
      <c r="D33" s="5">
        <v>16</v>
      </c>
      <c r="E33" s="5">
        <v>8</v>
      </c>
      <c r="F33" s="5">
        <v>8</v>
      </c>
      <c r="G33" s="5">
        <v>0</v>
      </c>
      <c r="H33" s="6">
        <f t="shared" si="13"/>
        <v>0</v>
      </c>
      <c r="I33" s="5">
        <v>0</v>
      </c>
      <c r="J33" s="5">
        <v>0</v>
      </c>
      <c r="K33" s="5">
        <v>0</v>
      </c>
      <c r="L33" s="10">
        <f t="shared" ref="L33" si="41">(H33/D33)*100</f>
        <v>0</v>
      </c>
      <c r="M33" s="10">
        <f t="shared" si="11"/>
        <v>0</v>
      </c>
      <c r="N33" s="10">
        <f t="shared" si="12"/>
        <v>0</v>
      </c>
      <c r="O33" s="10">
        <v>0</v>
      </c>
      <c r="P33" s="12">
        <v>0</v>
      </c>
      <c r="Q33" s="16">
        <v>0</v>
      </c>
      <c r="R33" s="16">
        <v>0</v>
      </c>
      <c r="S33" s="16">
        <v>0</v>
      </c>
      <c r="T33" s="11">
        <v>0</v>
      </c>
      <c r="U33" s="11">
        <v>0</v>
      </c>
    </row>
    <row r="34" spans="1:21" ht="15" customHeight="1" x14ac:dyDescent="0.15">
      <c r="A34" s="23"/>
      <c r="B34" s="23"/>
      <c r="C34" s="5" t="s">
        <v>47</v>
      </c>
      <c r="D34" s="5">
        <v>16</v>
      </c>
      <c r="E34" s="5">
        <v>8</v>
      </c>
      <c r="F34" s="5">
        <v>8</v>
      </c>
      <c r="G34" s="5">
        <v>0</v>
      </c>
      <c r="H34" s="6">
        <f t="shared" si="13"/>
        <v>0</v>
      </c>
      <c r="I34" s="5">
        <v>0</v>
      </c>
      <c r="J34" s="5">
        <v>0</v>
      </c>
      <c r="K34" s="5">
        <v>0</v>
      </c>
      <c r="L34" s="10">
        <f t="shared" ref="L34" si="42">(H34/D34)*100</f>
        <v>0</v>
      </c>
      <c r="M34" s="10">
        <f t="shared" si="11"/>
        <v>0</v>
      </c>
      <c r="N34" s="10">
        <f t="shared" si="12"/>
        <v>0</v>
      </c>
      <c r="O34" s="10">
        <v>0</v>
      </c>
      <c r="P34" s="12">
        <v>0</v>
      </c>
      <c r="Q34" s="16">
        <v>0</v>
      </c>
      <c r="R34" s="16">
        <v>0</v>
      </c>
      <c r="S34" s="16">
        <v>0</v>
      </c>
      <c r="T34" s="11">
        <v>0</v>
      </c>
      <c r="U34" s="11">
        <v>0</v>
      </c>
    </row>
    <row r="35" spans="1:21" ht="15" customHeight="1" x14ac:dyDescent="0.15">
      <c r="A35" s="23"/>
      <c r="B35" s="23"/>
      <c r="C35" s="5" t="s">
        <v>48</v>
      </c>
      <c r="D35" s="5">
        <v>16</v>
      </c>
      <c r="E35" s="5">
        <v>8</v>
      </c>
      <c r="F35" s="5">
        <v>8</v>
      </c>
      <c r="G35" s="5">
        <v>0</v>
      </c>
      <c r="H35" s="6">
        <f t="shared" si="13"/>
        <v>0</v>
      </c>
      <c r="I35" s="5">
        <v>0</v>
      </c>
      <c r="J35" s="5">
        <v>0</v>
      </c>
      <c r="K35" s="5">
        <v>0</v>
      </c>
      <c r="L35" s="10">
        <f t="shared" ref="L35" si="43">(H35/D35)*100</f>
        <v>0</v>
      </c>
      <c r="M35" s="10">
        <f t="shared" si="11"/>
        <v>0</v>
      </c>
      <c r="N35" s="10">
        <f t="shared" si="12"/>
        <v>0</v>
      </c>
      <c r="O35" s="10">
        <v>0</v>
      </c>
      <c r="P35" s="12">
        <v>0</v>
      </c>
      <c r="Q35" s="16">
        <v>0</v>
      </c>
      <c r="R35" s="16">
        <v>0</v>
      </c>
      <c r="S35" s="16">
        <v>0</v>
      </c>
      <c r="T35" s="11">
        <v>0</v>
      </c>
      <c r="U35" s="11">
        <v>0</v>
      </c>
    </row>
    <row r="36" spans="1:21" ht="15" customHeight="1" x14ac:dyDescent="0.15">
      <c r="A36" s="23"/>
      <c r="B36" s="23"/>
      <c r="C36" s="5" t="s">
        <v>33</v>
      </c>
      <c r="D36" s="5">
        <v>16</v>
      </c>
      <c r="E36" s="5">
        <v>8</v>
      </c>
      <c r="F36" s="5">
        <v>8</v>
      </c>
      <c r="G36" s="5">
        <v>0</v>
      </c>
      <c r="H36" s="6">
        <f t="shared" si="13"/>
        <v>0</v>
      </c>
      <c r="I36" s="5">
        <v>0</v>
      </c>
      <c r="J36" s="5">
        <v>0</v>
      </c>
      <c r="K36" s="5">
        <v>0</v>
      </c>
      <c r="L36" s="10">
        <f t="shared" ref="L36" si="44">(H36/D36)*100</f>
        <v>0</v>
      </c>
      <c r="M36" s="10">
        <f t="shared" si="11"/>
        <v>0</v>
      </c>
      <c r="N36" s="10">
        <f t="shared" si="12"/>
        <v>0</v>
      </c>
      <c r="O36" s="10">
        <v>0</v>
      </c>
      <c r="P36" s="12">
        <v>0</v>
      </c>
      <c r="Q36" s="16">
        <v>0</v>
      </c>
      <c r="R36" s="16">
        <v>0</v>
      </c>
      <c r="S36" s="16">
        <v>0</v>
      </c>
      <c r="T36" s="11">
        <v>0</v>
      </c>
      <c r="U36" s="11">
        <v>0</v>
      </c>
    </row>
    <row r="37" spans="1:21" ht="15" customHeight="1" x14ac:dyDescent="0.15">
      <c r="A37" s="23"/>
      <c r="B37" s="23"/>
      <c r="C37" s="5" t="s">
        <v>49</v>
      </c>
      <c r="D37" s="5">
        <v>16</v>
      </c>
      <c r="E37" s="5">
        <v>8</v>
      </c>
      <c r="F37" s="5">
        <v>8</v>
      </c>
      <c r="G37" s="5">
        <v>0</v>
      </c>
      <c r="H37" s="6">
        <f t="shared" si="13"/>
        <v>0</v>
      </c>
      <c r="I37" s="5">
        <v>0</v>
      </c>
      <c r="J37" s="5">
        <v>0</v>
      </c>
      <c r="K37" s="5">
        <v>0</v>
      </c>
      <c r="L37" s="10">
        <f t="shared" ref="L37" si="45">(H37/D37)*100</f>
        <v>0</v>
      </c>
      <c r="M37" s="10">
        <f t="shared" si="11"/>
        <v>0</v>
      </c>
      <c r="N37" s="10">
        <f t="shared" si="12"/>
        <v>0</v>
      </c>
      <c r="O37" s="10">
        <v>0</v>
      </c>
      <c r="P37" s="16">
        <v>0</v>
      </c>
      <c r="Q37" s="16">
        <v>0</v>
      </c>
      <c r="R37" s="16">
        <v>0</v>
      </c>
      <c r="S37" s="16">
        <v>0</v>
      </c>
      <c r="T37" s="11">
        <v>0</v>
      </c>
      <c r="U37" s="11">
        <v>0</v>
      </c>
    </row>
    <row r="38" spans="1:21" ht="15" customHeight="1" x14ac:dyDescent="0.15">
      <c r="A38" s="23"/>
      <c r="B38" s="23"/>
      <c r="C38" s="5" t="s">
        <v>34</v>
      </c>
      <c r="D38" s="5">
        <v>16</v>
      </c>
      <c r="E38" s="5">
        <v>8</v>
      </c>
      <c r="F38" s="5">
        <v>8</v>
      </c>
      <c r="G38" s="5">
        <v>0</v>
      </c>
      <c r="H38" s="6">
        <f t="shared" si="13"/>
        <v>0</v>
      </c>
      <c r="I38" s="5">
        <v>0</v>
      </c>
      <c r="J38" s="5">
        <v>0</v>
      </c>
      <c r="K38" s="5">
        <v>0</v>
      </c>
      <c r="L38" s="10">
        <f t="shared" ref="L38" si="46">(H38/D38)*100</f>
        <v>0</v>
      </c>
      <c r="M38" s="10">
        <f t="shared" si="11"/>
        <v>0</v>
      </c>
      <c r="N38" s="10">
        <f t="shared" si="12"/>
        <v>0</v>
      </c>
      <c r="O38" s="10">
        <v>0</v>
      </c>
      <c r="P38" s="16">
        <v>0</v>
      </c>
      <c r="Q38" s="16">
        <v>0</v>
      </c>
      <c r="R38" s="16">
        <v>0</v>
      </c>
      <c r="S38" s="16">
        <v>0</v>
      </c>
      <c r="T38" s="11">
        <v>0</v>
      </c>
      <c r="U38" s="11">
        <v>0</v>
      </c>
    </row>
    <row r="39" spans="1:21" ht="15" customHeight="1" x14ac:dyDescent="0.15">
      <c r="A39" s="23"/>
      <c r="B39" s="23"/>
      <c r="C39" s="5" t="s">
        <v>35</v>
      </c>
      <c r="D39" s="5">
        <v>16</v>
      </c>
      <c r="E39" s="5">
        <v>8</v>
      </c>
      <c r="F39" s="5">
        <v>8</v>
      </c>
      <c r="G39" s="5">
        <v>0</v>
      </c>
      <c r="H39" s="6">
        <f t="shared" si="13"/>
        <v>0</v>
      </c>
      <c r="I39" s="5">
        <v>0</v>
      </c>
      <c r="J39" s="5">
        <v>0</v>
      </c>
      <c r="K39" s="5">
        <v>0</v>
      </c>
      <c r="L39" s="10">
        <f t="shared" ref="L39" si="47">(H39/D39)*100</f>
        <v>0</v>
      </c>
      <c r="M39" s="10">
        <f t="shared" si="11"/>
        <v>0</v>
      </c>
      <c r="N39" s="10">
        <f t="shared" si="12"/>
        <v>0</v>
      </c>
      <c r="O39" s="10">
        <v>0</v>
      </c>
      <c r="P39" s="16">
        <v>0</v>
      </c>
      <c r="Q39" s="16">
        <v>0</v>
      </c>
      <c r="R39" s="16">
        <v>0</v>
      </c>
      <c r="S39" s="16">
        <v>0</v>
      </c>
      <c r="T39" s="11">
        <v>0</v>
      </c>
      <c r="U39" s="11">
        <v>0</v>
      </c>
    </row>
    <row r="40" spans="1:21" ht="15" customHeight="1" x14ac:dyDescent="0.15">
      <c r="A40" s="23"/>
      <c r="B40" s="23"/>
      <c r="C40" s="5" t="s">
        <v>50</v>
      </c>
      <c r="D40" s="5">
        <v>16</v>
      </c>
      <c r="E40" s="5">
        <v>8</v>
      </c>
      <c r="F40" s="5">
        <v>8</v>
      </c>
      <c r="G40" s="5">
        <v>0</v>
      </c>
      <c r="H40" s="6">
        <f t="shared" si="13"/>
        <v>0</v>
      </c>
      <c r="I40" s="5">
        <v>0</v>
      </c>
      <c r="J40" s="5">
        <v>0</v>
      </c>
      <c r="K40" s="5">
        <v>0</v>
      </c>
      <c r="L40" s="10">
        <f t="shared" ref="L40" si="48">(H40/D40)*100</f>
        <v>0</v>
      </c>
      <c r="M40" s="10">
        <f t="shared" si="11"/>
        <v>0</v>
      </c>
      <c r="N40" s="10">
        <f t="shared" si="12"/>
        <v>0</v>
      </c>
      <c r="O40" s="10">
        <v>0</v>
      </c>
      <c r="P40" s="16">
        <v>0</v>
      </c>
      <c r="Q40" s="16">
        <v>0</v>
      </c>
      <c r="R40" s="16">
        <v>0</v>
      </c>
      <c r="S40" s="16">
        <v>0</v>
      </c>
      <c r="T40" s="11">
        <v>0</v>
      </c>
      <c r="U40" s="11">
        <v>0</v>
      </c>
    </row>
    <row r="41" spans="1:21" ht="15" customHeight="1" x14ac:dyDescent="0.15">
      <c r="A41" s="23"/>
      <c r="B41" s="23"/>
      <c r="C41" s="5" t="s">
        <v>36</v>
      </c>
      <c r="D41" s="5">
        <v>18</v>
      </c>
      <c r="E41" s="5">
        <v>9</v>
      </c>
      <c r="F41" s="5">
        <v>9</v>
      </c>
      <c r="G41" s="5">
        <v>0</v>
      </c>
      <c r="H41" s="6">
        <f t="shared" si="13"/>
        <v>0</v>
      </c>
      <c r="I41" s="5">
        <v>0</v>
      </c>
      <c r="J41" s="5">
        <v>0</v>
      </c>
      <c r="K41" s="5">
        <v>0</v>
      </c>
      <c r="L41" s="10">
        <f t="shared" ref="L41" si="49">(H41/D41)*100</f>
        <v>0</v>
      </c>
      <c r="M41" s="10">
        <f t="shared" si="11"/>
        <v>0</v>
      </c>
      <c r="N41" s="10">
        <f t="shared" si="12"/>
        <v>0</v>
      </c>
      <c r="O41" s="10">
        <v>0</v>
      </c>
      <c r="P41" s="16">
        <v>0</v>
      </c>
      <c r="Q41" s="15">
        <v>0</v>
      </c>
      <c r="R41" s="15">
        <v>0</v>
      </c>
      <c r="S41" s="16">
        <v>0</v>
      </c>
      <c r="T41" s="11">
        <v>0</v>
      </c>
      <c r="U41" s="11">
        <v>0</v>
      </c>
    </row>
    <row r="42" spans="1:21" ht="15" customHeight="1" x14ac:dyDescent="0.15">
      <c r="A42" s="23"/>
      <c r="B42" s="23"/>
      <c r="C42" s="5" t="s">
        <v>51</v>
      </c>
      <c r="D42" s="5">
        <v>16</v>
      </c>
      <c r="E42" s="5">
        <v>8</v>
      </c>
      <c r="F42" s="5">
        <v>8</v>
      </c>
      <c r="G42" s="5">
        <v>0</v>
      </c>
      <c r="H42" s="6">
        <f t="shared" si="13"/>
        <v>0</v>
      </c>
      <c r="I42" s="5">
        <v>0</v>
      </c>
      <c r="J42" s="5">
        <v>0</v>
      </c>
      <c r="K42" s="5">
        <v>0</v>
      </c>
      <c r="L42" s="10">
        <f t="shared" ref="L42" si="50">(H42/D42)*100</f>
        <v>0</v>
      </c>
      <c r="M42" s="10">
        <f t="shared" si="11"/>
        <v>0</v>
      </c>
      <c r="N42" s="10">
        <f t="shared" si="12"/>
        <v>0</v>
      </c>
      <c r="O42" s="10">
        <v>0</v>
      </c>
      <c r="P42" s="16">
        <v>0</v>
      </c>
      <c r="Q42" s="15">
        <v>0</v>
      </c>
      <c r="R42" s="16">
        <v>0</v>
      </c>
      <c r="S42" s="16">
        <v>0</v>
      </c>
      <c r="T42" s="11">
        <v>0</v>
      </c>
      <c r="U42" s="11">
        <v>0</v>
      </c>
    </row>
    <row r="43" spans="1:21" ht="15" customHeight="1" x14ac:dyDescent="0.15">
      <c r="A43" s="23"/>
      <c r="B43" s="23"/>
      <c r="C43" s="5" t="s">
        <v>52</v>
      </c>
      <c r="D43" s="5">
        <v>16</v>
      </c>
      <c r="E43" s="5">
        <v>8</v>
      </c>
      <c r="F43" s="5">
        <v>8</v>
      </c>
      <c r="G43" s="5">
        <v>0</v>
      </c>
      <c r="H43" s="6">
        <f t="shared" si="13"/>
        <v>0</v>
      </c>
      <c r="I43" s="5">
        <v>0</v>
      </c>
      <c r="J43" s="5">
        <v>0</v>
      </c>
      <c r="K43" s="5">
        <v>0</v>
      </c>
      <c r="L43" s="10">
        <f t="shared" ref="L43" si="51">(H43/D43)*100</f>
        <v>0</v>
      </c>
      <c r="M43" s="10">
        <f t="shared" si="11"/>
        <v>0</v>
      </c>
      <c r="N43" s="10">
        <f t="shared" si="12"/>
        <v>0</v>
      </c>
      <c r="O43" s="10">
        <v>0</v>
      </c>
      <c r="P43" s="16">
        <v>0</v>
      </c>
      <c r="Q43" s="15">
        <v>0</v>
      </c>
      <c r="R43" s="16">
        <v>0</v>
      </c>
      <c r="S43" s="16">
        <v>0</v>
      </c>
      <c r="T43" s="11">
        <v>0</v>
      </c>
      <c r="U43" s="11">
        <v>0</v>
      </c>
    </row>
    <row r="44" spans="1:21" ht="15" customHeight="1" x14ac:dyDescent="0.15">
      <c r="A44" s="25"/>
      <c r="B44" s="26" t="s">
        <v>30</v>
      </c>
      <c r="C44" s="26"/>
      <c r="D44" s="3">
        <f t="shared" ref="D44" si="52">SUM(D19:D43)</f>
        <v>384</v>
      </c>
      <c r="E44" s="3">
        <f>SUM(E19:E43)</f>
        <v>192</v>
      </c>
      <c r="F44" s="3">
        <f>SUM(F19:F43)</f>
        <v>192</v>
      </c>
      <c r="G44" s="3">
        <f>SUM(G19:G43)</f>
        <v>0</v>
      </c>
      <c r="H44" s="7">
        <f t="shared" si="13"/>
        <v>8</v>
      </c>
      <c r="I44" s="3">
        <f t="shared" ref="I44" si="53">SUM(I19:I43)</f>
        <v>2</v>
      </c>
      <c r="J44" s="3">
        <f>SUM(J19:J43)</f>
        <v>6</v>
      </c>
      <c r="K44" s="3">
        <f>SUM(K19:K43)</f>
        <v>0</v>
      </c>
      <c r="L44" s="13">
        <f t="shared" ref="L44" si="54">(H44/D44)*100</f>
        <v>2.083333333333333</v>
      </c>
      <c r="M44" s="13">
        <f t="shared" si="11"/>
        <v>1.0416666666666665</v>
      </c>
      <c r="N44" s="13">
        <f t="shared" si="12"/>
        <v>3.125</v>
      </c>
      <c r="O44" s="13">
        <v>0</v>
      </c>
      <c r="P44" s="14">
        <f t="shared" ref="P44" si="55">SUM(P19:P43)</f>
        <v>1</v>
      </c>
      <c r="Q44" s="14">
        <f>SUM(Q19:Q43)</f>
        <v>1</v>
      </c>
      <c r="R44" s="14">
        <f>SUM(R19:R43)</f>
        <v>0</v>
      </c>
      <c r="S44" s="14">
        <f>SUM(S19:S43)</f>
        <v>0</v>
      </c>
      <c r="T44" s="14">
        <f>SUM(T19:T43)</f>
        <v>8</v>
      </c>
      <c r="U44" s="14">
        <f>SUM(U19:U43)</f>
        <v>0</v>
      </c>
    </row>
    <row r="45" spans="1:21" ht="15" customHeight="1" x14ac:dyDescent="0.15">
      <c r="A45" s="23" t="s">
        <v>53</v>
      </c>
      <c r="B45" s="23" t="s">
        <v>54</v>
      </c>
      <c r="C45" s="6" t="s">
        <v>55</v>
      </c>
      <c r="D45" s="6">
        <f t="shared" ref="D45" si="56">SUM(E45:G45)</f>
        <v>3</v>
      </c>
      <c r="E45" s="6">
        <v>1</v>
      </c>
      <c r="F45" s="6">
        <v>2</v>
      </c>
      <c r="G45" s="6">
        <v>0</v>
      </c>
      <c r="H45" s="6">
        <f t="shared" si="13"/>
        <v>1</v>
      </c>
      <c r="I45" s="6">
        <v>0</v>
      </c>
      <c r="J45" s="6">
        <v>1</v>
      </c>
      <c r="K45" s="6">
        <v>0</v>
      </c>
      <c r="L45" s="10">
        <f t="shared" ref="L45" si="57">(H45/D45)*100</f>
        <v>33.333333333333329</v>
      </c>
      <c r="M45" s="10">
        <f t="shared" si="11"/>
        <v>0</v>
      </c>
      <c r="N45" s="10">
        <f t="shared" si="12"/>
        <v>50</v>
      </c>
      <c r="O45" s="10">
        <v>0</v>
      </c>
      <c r="P45" s="11">
        <v>0</v>
      </c>
      <c r="Q45" s="11">
        <v>0</v>
      </c>
      <c r="R45" s="11">
        <v>0</v>
      </c>
      <c r="S45" s="11">
        <v>0</v>
      </c>
      <c r="T45" s="11">
        <v>1</v>
      </c>
      <c r="U45" s="11">
        <v>3</v>
      </c>
    </row>
    <row r="46" spans="1:21" ht="15" customHeight="1" x14ac:dyDescent="0.15">
      <c r="A46" s="23"/>
      <c r="B46" s="23"/>
      <c r="C46" s="6" t="s">
        <v>56</v>
      </c>
      <c r="D46" s="6">
        <f t="shared" ref="D46:D57" si="58">SUM(E46:G46)</f>
        <v>14</v>
      </c>
      <c r="E46" s="6">
        <v>6</v>
      </c>
      <c r="F46" s="6">
        <v>8</v>
      </c>
      <c r="G46" s="6">
        <v>0</v>
      </c>
      <c r="H46" s="6">
        <f t="shared" si="13"/>
        <v>2</v>
      </c>
      <c r="I46" s="6">
        <v>0</v>
      </c>
      <c r="J46" s="6">
        <v>2</v>
      </c>
      <c r="K46" s="6">
        <v>0</v>
      </c>
      <c r="L46" s="10">
        <f t="shared" ref="L46" si="59">(H46/D46)*100</f>
        <v>14.285714285714285</v>
      </c>
      <c r="M46" s="10">
        <f t="shared" si="11"/>
        <v>0</v>
      </c>
      <c r="N46" s="10">
        <f t="shared" si="12"/>
        <v>25</v>
      </c>
      <c r="O46" s="10">
        <v>0</v>
      </c>
      <c r="P46" s="11">
        <v>0</v>
      </c>
      <c r="Q46" s="11">
        <v>0</v>
      </c>
      <c r="R46" s="11">
        <v>0</v>
      </c>
      <c r="S46" s="11">
        <v>0</v>
      </c>
      <c r="T46" s="11">
        <v>2</v>
      </c>
      <c r="U46" s="11">
        <v>0</v>
      </c>
    </row>
    <row r="47" spans="1:21" ht="15" customHeight="1" x14ac:dyDescent="0.15">
      <c r="A47" s="23"/>
      <c r="B47" s="23"/>
      <c r="C47" s="6" t="s">
        <v>57</v>
      </c>
      <c r="D47" s="6">
        <f t="shared" si="58"/>
        <v>1</v>
      </c>
      <c r="E47" s="6">
        <v>1</v>
      </c>
      <c r="F47" s="6">
        <v>0</v>
      </c>
      <c r="G47" s="6">
        <v>0</v>
      </c>
      <c r="H47" s="6">
        <f t="shared" si="13"/>
        <v>0</v>
      </c>
      <c r="I47" s="6">
        <v>0</v>
      </c>
      <c r="J47" s="6">
        <v>0</v>
      </c>
      <c r="K47" s="6">
        <v>0</v>
      </c>
      <c r="L47" s="10">
        <f t="shared" ref="L47" si="60">(H47/D47)*100</f>
        <v>0</v>
      </c>
      <c r="M47" s="10">
        <f t="shared" ref="M47" si="61">(I47/E47)*100</f>
        <v>0</v>
      </c>
      <c r="N47" s="10">
        <v>0</v>
      </c>
      <c r="O47" s="10">
        <v>0</v>
      </c>
      <c r="P47" s="11">
        <v>0</v>
      </c>
      <c r="Q47" s="16">
        <v>0</v>
      </c>
      <c r="R47" s="16">
        <v>0</v>
      </c>
      <c r="S47" s="16">
        <v>0</v>
      </c>
      <c r="T47" s="11">
        <v>0</v>
      </c>
      <c r="U47" s="11">
        <v>0</v>
      </c>
    </row>
    <row r="48" spans="1:21" ht="15" customHeight="1" x14ac:dyDescent="0.15">
      <c r="A48" s="23"/>
      <c r="B48" s="23"/>
      <c r="C48" s="6" t="s">
        <v>58</v>
      </c>
      <c r="D48" s="6">
        <f t="shared" si="58"/>
        <v>1</v>
      </c>
      <c r="E48" s="6">
        <v>1</v>
      </c>
      <c r="F48" s="6">
        <v>0</v>
      </c>
      <c r="G48" s="6">
        <v>0</v>
      </c>
      <c r="H48" s="6">
        <f t="shared" si="13"/>
        <v>0</v>
      </c>
      <c r="I48" s="6">
        <v>0</v>
      </c>
      <c r="J48" s="6">
        <v>0</v>
      </c>
      <c r="K48" s="6">
        <v>0</v>
      </c>
      <c r="L48" s="10">
        <f t="shared" ref="L48:M54" si="62">(H48/D48)*100</f>
        <v>0</v>
      </c>
      <c r="M48" s="10">
        <f t="shared" si="62"/>
        <v>0</v>
      </c>
      <c r="N48" s="10">
        <v>0</v>
      </c>
      <c r="O48" s="10">
        <v>0</v>
      </c>
      <c r="P48" s="11">
        <v>0</v>
      </c>
      <c r="Q48" s="16">
        <v>0</v>
      </c>
      <c r="R48" s="16">
        <v>0</v>
      </c>
      <c r="S48" s="16">
        <v>0</v>
      </c>
      <c r="T48" s="11">
        <v>0</v>
      </c>
      <c r="U48" s="11">
        <v>0</v>
      </c>
    </row>
    <row r="49" spans="1:21" ht="15" customHeight="1" x14ac:dyDescent="0.15">
      <c r="A49" s="23"/>
      <c r="B49" s="23"/>
      <c r="C49" s="6" t="s">
        <v>59</v>
      </c>
      <c r="D49" s="6">
        <f t="shared" si="58"/>
        <v>9</v>
      </c>
      <c r="E49" s="6">
        <v>9</v>
      </c>
      <c r="F49" s="6">
        <v>0</v>
      </c>
      <c r="G49" s="6">
        <v>0</v>
      </c>
      <c r="H49" s="6">
        <f t="shared" si="13"/>
        <v>0</v>
      </c>
      <c r="I49" s="6">
        <v>0</v>
      </c>
      <c r="J49" s="6">
        <v>0</v>
      </c>
      <c r="K49" s="6">
        <v>0</v>
      </c>
      <c r="L49" s="10">
        <f t="shared" si="62"/>
        <v>0</v>
      </c>
      <c r="M49" s="10">
        <f t="shared" si="62"/>
        <v>0</v>
      </c>
      <c r="N49" s="10">
        <v>0</v>
      </c>
      <c r="O49" s="10">
        <v>0</v>
      </c>
      <c r="P49" s="11">
        <v>0</v>
      </c>
      <c r="Q49" s="16">
        <v>0</v>
      </c>
      <c r="R49" s="16">
        <v>0</v>
      </c>
      <c r="S49" s="16">
        <v>0</v>
      </c>
      <c r="T49" s="11">
        <v>0</v>
      </c>
      <c r="U49" s="11">
        <v>0</v>
      </c>
    </row>
    <row r="50" spans="1:21" ht="15" customHeight="1" x14ac:dyDescent="0.15">
      <c r="A50" s="23"/>
      <c r="B50" s="23"/>
      <c r="C50" s="6" t="s">
        <v>60</v>
      </c>
      <c r="D50" s="6">
        <f t="shared" si="58"/>
        <v>6</v>
      </c>
      <c r="E50" s="6">
        <v>1</v>
      </c>
      <c r="F50" s="6">
        <v>5</v>
      </c>
      <c r="G50" s="6">
        <v>0</v>
      </c>
      <c r="H50" s="6">
        <f t="shared" si="13"/>
        <v>4</v>
      </c>
      <c r="I50" s="6">
        <v>1</v>
      </c>
      <c r="J50" s="6">
        <v>3</v>
      </c>
      <c r="K50" s="6">
        <v>0</v>
      </c>
      <c r="L50" s="10">
        <f t="shared" si="62"/>
        <v>66.666666666666657</v>
      </c>
      <c r="M50" s="10">
        <f t="shared" si="62"/>
        <v>100</v>
      </c>
      <c r="N50" s="10">
        <f t="shared" ref="N50" si="63">(J50/F50)*100</f>
        <v>60</v>
      </c>
      <c r="O50" s="10">
        <v>0</v>
      </c>
      <c r="P50" s="11">
        <v>0</v>
      </c>
      <c r="Q50" s="11">
        <v>4</v>
      </c>
      <c r="R50" s="11">
        <v>0</v>
      </c>
      <c r="S50" s="11">
        <v>0</v>
      </c>
      <c r="T50" s="11">
        <v>4</v>
      </c>
      <c r="U50" s="11">
        <v>0</v>
      </c>
    </row>
    <row r="51" spans="1:21" ht="15" customHeight="1" x14ac:dyDescent="0.15">
      <c r="A51" s="23"/>
      <c r="B51" s="23"/>
      <c r="C51" s="6" t="s">
        <v>61</v>
      </c>
      <c r="D51" s="6">
        <f t="shared" si="58"/>
        <v>17</v>
      </c>
      <c r="E51" s="6">
        <v>11</v>
      </c>
      <c r="F51" s="6">
        <v>6</v>
      </c>
      <c r="G51" s="6">
        <v>0</v>
      </c>
      <c r="H51" s="6">
        <v>5</v>
      </c>
      <c r="I51" s="6">
        <v>5</v>
      </c>
      <c r="J51" s="6">
        <v>0</v>
      </c>
      <c r="K51" s="6">
        <v>0</v>
      </c>
      <c r="L51" s="10">
        <f t="shared" si="62"/>
        <v>29.411764705882355</v>
      </c>
      <c r="M51" s="10">
        <f t="shared" si="62"/>
        <v>45.454545454545453</v>
      </c>
      <c r="N51" s="10">
        <f>(J51/F51)*100</f>
        <v>0</v>
      </c>
      <c r="O51" s="10">
        <v>0</v>
      </c>
      <c r="P51" s="11">
        <v>0</v>
      </c>
      <c r="Q51" s="11">
        <v>0</v>
      </c>
      <c r="R51" s="11">
        <v>0</v>
      </c>
      <c r="S51" s="11">
        <v>5</v>
      </c>
      <c r="T51" s="11">
        <v>5</v>
      </c>
      <c r="U51" s="11">
        <v>0</v>
      </c>
    </row>
    <row r="52" spans="1:21" ht="15" customHeight="1" x14ac:dyDescent="0.15">
      <c r="A52" s="23"/>
      <c r="B52" s="23"/>
      <c r="C52" s="5" t="s">
        <v>21</v>
      </c>
      <c r="D52" s="6">
        <f t="shared" si="58"/>
        <v>50</v>
      </c>
      <c r="E52" s="6">
        <v>25</v>
      </c>
      <c r="F52" s="6">
        <v>25</v>
      </c>
      <c r="G52" s="6">
        <v>0</v>
      </c>
      <c r="H52" s="6">
        <f t="shared" ref="H52" si="64">SUM(I52:K52)</f>
        <v>1</v>
      </c>
      <c r="I52" s="6">
        <v>1</v>
      </c>
      <c r="J52" s="6">
        <v>0</v>
      </c>
      <c r="K52" s="6">
        <v>0</v>
      </c>
      <c r="L52" s="10">
        <f t="shared" si="62"/>
        <v>2</v>
      </c>
      <c r="M52" s="10">
        <f t="shared" si="62"/>
        <v>4</v>
      </c>
      <c r="N52" s="10">
        <f>(J52/F52)*100</f>
        <v>0</v>
      </c>
      <c r="O52" s="10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1</v>
      </c>
    </row>
    <row r="53" spans="1:21" ht="15" customHeight="1" x14ac:dyDescent="0.15">
      <c r="A53" s="23"/>
      <c r="B53" s="23"/>
      <c r="C53" s="5" t="s">
        <v>22</v>
      </c>
      <c r="D53" s="6">
        <f t="shared" si="58"/>
        <v>33</v>
      </c>
      <c r="E53" s="6">
        <v>8</v>
      </c>
      <c r="F53" s="6">
        <v>25</v>
      </c>
      <c r="G53" s="6">
        <v>0</v>
      </c>
      <c r="H53" s="6">
        <f t="shared" ref="H53:H84" si="65">SUM(I53:K53)</f>
        <v>6</v>
      </c>
      <c r="I53" s="6">
        <v>2</v>
      </c>
      <c r="J53" s="6">
        <v>4</v>
      </c>
      <c r="K53" s="6">
        <v>0</v>
      </c>
      <c r="L53" s="10">
        <f t="shared" si="62"/>
        <v>18.181818181818183</v>
      </c>
      <c r="M53" s="10">
        <f t="shared" si="62"/>
        <v>25</v>
      </c>
      <c r="N53" s="10">
        <f>(J53/F53)*100</f>
        <v>16</v>
      </c>
      <c r="O53" s="10">
        <v>0</v>
      </c>
      <c r="P53" s="11">
        <v>3</v>
      </c>
      <c r="Q53" s="11">
        <v>1</v>
      </c>
      <c r="R53" s="11">
        <v>0</v>
      </c>
      <c r="S53" s="11">
        <v>0</v>
      </c>
      <c r="T53" s="11">
        <v>5</v>
      </c>
      <c r="U53" s="11">
        <v>1</v>
      </c>
    </row>
    <row r="54" spans="1:21" ht="15" customHeight="1" x14ac:dyDescent="0.15">
      <c r="A54" s="23"/>
      <c r="B54" s="23"/>
      <c r="C54" s="5" t="s">
        <v>23</v>
      </c>
      <c r="D54" s="6">
        <f t="shared" si="58"/>
        <v>20</v>
      </c>
      <c r="E54" s="6">
        <v>8</v>
      </c>
      <c r="F54" s="6">
        <v>12</v>
      </c>
      <c r="G54" s="6">
        <v>0</v>
      </c>
      <c r="H54" s="6">
        <f t="shared" si="65"/>
        <v>1</v>
      </c>
      <c r="I54" s="6">
        <v>0</v>
      </c>
      <c r="J54" s="6">
        <v>1</v>
      </c>
      <c r="K54" s="6">
        <v>0</v>
      </c>
      <c r="L54" s="10">
        <f t="shared" si="62"/>
        <v>5</v>
      </c>
      <c r="M54" s="10">
        <f t="shared" si="62"/>
        <v>0</v>
      </c>
      <c r="N54" s="10">
        <f>(J54/F54)*100</f>
        <v>8.3333333333333321</v>
      </c>
      <c r="O54" s="10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1</v>
      </c>
    </row>
    <row r="55" spans="1:21" ht="15" customHeight="1" x14ac:dyDescent="0.15">
      <c r="A55" s="23"/>
      <c r="B55" s="23"/>
      <c r="C55" s="5" t="s">
        <v>39</v>
      </c>
      <c r="D55" s="6">
        <f t="shared" si="58"/>
        <v>21</v>
      </c>
      <c r="E55" s="6">
        <v>0</v>
      </c>
      <c r="F55" s="6">
        <v>0</v>
      </c>
      <c r="G55" s="6">
        <v>21</v>
      </c>
      <c r="H55" s="6">
        <f t="shared" si="65"/>
        <v>6</v>
      </c>
      <c r="I55" s="6">
        <v>0</v>
      </c>
      <c r="J55" s="6">
        <v>0</v>
      </c>
      <c r="K55" s="6">
        <v>6</v>
      </c>
      <c r="L55" s="10">
        <f t="shared" ref="L55:L86" si="66">(H55/D55)*100</f>
        <v>28.571428571428569</v>
      </c>
      <c r="M55" s="10">
        <v>0</v>
      </c>
      <c r="N55" s="10">
        <v>0</v>
      </c>
      <c r="O55" s="10">
        <f t="shared" ref="O55" si="67">(K55/G55)*100</f>
        <v>28.571428571428569</v>
      </c>
      <c r="P55" s="11">
        <v>1</v>
      </c>
      <c r="Q55" s="11">
        <v>0</v>
      </c>
      <c r="R55" s="11">
        <v>1</v>
      </c>
      <c r="S55" s="11">
        <v>0</v>
      </c>
      <c r="T55" s="11">
        <v>3</v>
      </c>
      <c r="U55" s="11">
        <v>0</v>
      </c>
    </row>
    <row r="56" spans="1:21" ht="15" customHeight="1" x14ac:dyDescent="0.15">
      <c r="A56" s="23"/>
      <c r="B56" s="23"/>
      <c r="C56" s="5" t="s">
        <v>62</v>
      </c>
      <c r="D56" s="6">
        <f t="shared" si="58"/>
        <v>4</v>
      </c>
      <c r="E56" s="6">
        <v>2</v>
      </c>
      <c r="F56" s="6">
        <v>0</v>
      </c>
      <c r="G56" s="6">
        <v>2</v>
      </c>
      <c r="H56" s="6">
        <f t="shared" si="65"/>
        <v>0</v>
      </c>
      <c r="I56" s="6">
        <v>0</v>
      </c>
      <c r="J56" s="6">
        <v>0</v>
      </c>
      <c r="K56" s="6">
        <v>0</v>
      </c>
      <c r="L56" s="10">
        <f t="shared" si="66"/>
        <v>0</v>
      </c>
      <c r="M56" s="10">
        <f>(I56/E56)*100</f>
        <v>0</v>
      </c>
      <c r="N56" s="10">
        <v>0</v>
      </c>
      <c r="O56" s="10">
        <f t="shared" ref="O56:O76" si="68">(K56/G56)*100</f>
        <v>0</v>
      </c>
      <c r="P56" s="11">
        <v>0</v>
      </c>
      <c r="Q56" s="16">
        <v>0</v>
      </c>
      <c r="R56" s="16">
        <v>0</v>
      </c>
      <c r="S56" s="16">
        <v>0</v>
      </c>
      <c r="T56" s="11">
        <v>0</v>
      </c>
      <c r="U56" s="11">
        <v>0</v>
      </c>
    </row>
    <row r="57" spans="1:21" ht="15" customHeight="1" x14ac:dyDescent="0.15">
      <c r="A57" s="23"/>
      <c r="B57" s="23"/>
      <c r="C57" s="5" t="s">
        <v>25</v>
      </c>
      <c r="D57" s="6">
        <f t="shared" si="58"/>
        <v>39</v>
      </c>
      <c r="E57" s="6">
        <v>0</v>
      </c>
      <c r="F57" s="6">
        <v>0</v>
      </c>
      <c r="G57" s="6">
        <v>39</v>
      </c>
      <c r="H57" s="6">
        <f t="shared" si="65"/>
        <v>15</v>
      </c>
      <c r="I57" s="6">
        <v>0</v>
      </c>
      <c r="J57" s="6">
        <v>0</v>
      </c>
      <c r="K57" s="6">
        <v>15</v>
      </c>
      <c r="L57" s="10">
        <f t="shared" si="66"/>
        <v>38.461538461538467</v>
      </c>
      <c r="M57" s="10">
        <v>0</v>
      </c>
      <c r="N57" s="10">
        <v>0</v>
      </c>
      <c r="O57" s="10">
        <f t="shared" si="68"/>
        <v>38.461538461538467</v>
      </c>
      <c r="P57" s="11">
        <v>0</v>
      </c>
      <c r="Q57" s="11">
        <v>0</v>
      </c>
      <c r="R57" s="11">
        <v>0</v>
      </c>
      <c r="S57" s="11">
        <v>12</v>
      </c>
      <c r="T57" s="11">
        <v>14</v>
      </c>
      <c r="U57" s="11">
        <v>1</v>
      </c>
    </row>
    <row r="58" spans="1:21" ht="15" customHeight="1" x14ac:dyDescent="0.15">
      <c r="A58" s="23"/>
      <c r="B58" s="23"/>
      <c r="C58" s="5" t="s">
        <v>26</v>
      </c>
      <c r="D58" s="6">
        <v>15</v>
      </c>
      <c r="E58" s="6">
        <v>0</v>
      </c>
      <c r="F58" s="6">
        <v>0</v>
      </c>
      <c r="G58" s="6">
        <v>15</v>
      </c>
      <c r="H58" s="6">
        <f t="shared" si="65"/>
        <v>3</v>
      </c>
      <c r="I58" s="6">
        <v>0</v>
      </c>
      <c r="J58" s="6">
        <v>0</v>
      </c>
      <c r="K58" s="6">
        <v>3</v>
      </c>
      <c r="L58" s="10">
        <f t="shared" si="66"/>
        <v>20</v>
      </c>
      <c r="M58" s="10">
        <v>0</v>
      </c>
      <c r="N58" s="10">
        <v>0</v>
      </c>
      <c r="O58" s="10">
        <f t="shared" si="68"/>
        <v>20</v>
      </c>
      <c r="P58" s="11">
        <v>1</v>
      </c>
      <c r="Q58" s="11">
        <v>0</v>
      </c>
      <c r="R58" s="11">
        <v>0</v>
      </c>
      <c r="S58" s="11">
        <v>2</v>
      </c>
      <c r="T58" s="11">
        <v>3</v>
      </c>
      <c r="U58" s="11">
        <v>0</v>
      </c>
    </row>
    <row r="59" spans="1:21" ht="15" customHeight="1" x14ac:dyDescent="0.15">
      <c r="A59" s="23"/>
      <c r="B59" s="23"/>
      <c r="C59" s="5" t="s">
        <v>40</v>
      </c>
      <c r="D59" s="6">
        <f t="shared" ref="D59" si="69">SUM(E59:G59)</f>
        <v>12</v>
      </c>
      <c r="E59" s="6">
        <v>0</v>
      </c>
      <c r="F59" s="6">
        <v>0</v>
      </c>
      <c r="G59" s="6">
        <v>12</v>
      </c>
      <c r="H59" s="6">
        <f t="shared" si="65"/>
        <v>0</v>
      </c>
      <c r="I59" s="6">
        <v>0</v>
      </c>
      <c r="J59" s="6">
        <v>0</v>
      </c>
      <c r="K59" s="6">
        <v>0</v>
      </c>
      <c r="L59" s="10">
        <f t="shared" si="66"/>
        <v>0</v>
      </c>
      <c r="M59" s="10">
        <v>0</v>
      </c>
      <c r="N59" s="10">
        <v>0</v>
      </c>
      <c r="O59" s="10">
        <f t="shared" si="68"/>
        <v>0</v>
      </c>
      <c r="P59" s="11">
        <v>0</v>
      </c>
      <c r="Q59" s="16">
        <v>0</v>
      </c>
      <c r="R59" s="16">
        <v>0</v>
      </c>
      <c r="S59" s="16">
        <v>0</v>
      </c>
      <c r="T59" s="11">
        <v>0</v>
      </c>
      <c r="U59" s="11">
        <v>0</v>
      </c>
    </row>
    <row r="60" spans="1:21" ht="15" customHeight="1" x14ac:dyDescent="0.15">
      <c r="A60" s="23"/>
      <c r="B60" s="23"/>
      <c r="C60" s="5" t="s">
        <v>28</v>
      </c>
      <c r="D60" s="6">
        <f t="shared" ref="D60:D77" si="70">SUM(E60:G60)</f>
        <v>19</v>
      </c>
      <c r="E60" s="6">
        <v>0</v>
      </c>
      <c r="F60" s="6">
        <v>0</v>
      </c>
      <c r="G60" s="6">
        <v>19</v>
      </c>
      <c r="H60" s="6">
        <f t="shared" si="65"/>
        <v>0</v>
      </c>
      <c r="I60" s="6">
        <v>0</v>
      </c>
      <c r="J60" s="6">
        <v>0</v>
      </c>
      <c r="K60" s="6">
        <v>0</v>
      </c>
      <c r="L60" s="10">
        <f t="shared" si="66"/>
        <v>0</v>
      </c>
      <c r="M60" s="10">
        <v>0</v>
      </c>
      <c r="N60" s="10">
        <v>0</v>
      </c>
      <c r="O60" s="10">
        <f t="shared" si="68"/>
        <v>0</v>
      </c>
      <c r="P60" s="11">
        <v>0</v>
      </c>
      <c r="Q60" s="16">
        <v>0</v>
      </c>
      <c r="R60" s="16">
        <v>0</v>
      </c>
      <c r="S60" s="16">
        <v>0</v>
      </c>
      <c r="T60" s="11">
        <v>0</v>
      </c>
      <c r="U60" s="11">
        <v>0</v>
      </c>
    </row>
    <row r="61" spans="1:21" ht="15" customHeight="1" x14ac:dyDescent="0.15">
      <c r="A61" s="23"/>
      <c r="B61" s="23"/>
      <c r="C61" s="5" t="s">
        <v>29</v>
      </c>
      <c r="D61" s="6">
        <f t="shared" si="70"/>
        <v>7</v>
      </c>
      <c r="E61" s="6">
        <v>0</v>
      </c>
      <c r="F61" s="6">
        <v>0</v>
      </c>
      <c r="G61" s="6">
        <v>7</v>
      </c>
      <c r="H61" s="6">
        <f t="shared" si="65"/>
        <v>2</v>
      </c>
      <c r="I61" s="6">
        <v>0</v>
      </c>
      <c r="J61" s="6">
        <v>0</v>
      </c>
      <c r="K61" s="6">
        <v>2</v>
      </c>
      <c r="L61" s="10">
        <f t="shared" si="66"/>
        <v>28.571428571428569</v>
      </c>
      <c r="M61" s="10">
        <v>0</v>
      </c>
      <c r="N61" s="10">
        <v>0</v>
      </c>
      <c r="O61" s="10">
        <f t="shared" si="68"/>
        <v>28.571428571428569</v>
      </c>
      <c r="P61" s="11">
        <v>0</v>
      </c>
      <c r="Q61" s="11">
        <v>0</v>
      </c>
      <c r="R61" s="11">
        <v>0</v>
      </c>
      <c r="S61" s="11">
        <v>2</v>
      </c>
      <c r="T61" s="11">
        <v>2</v>
      </c>
      <c r="U61" s="11">
        <v>0</v>
      </c>
    </row>
    <row r="62" spans="1:21" ht="15" customHeight="1" x14ac:dyDescent="0.15">
      <c r="A62" s="23"/>
      <c r="B62" s="23"/>
      <c r="C62" s="5" t="s">
        <v>41</v>
      </c>
      <c r="D62" s="6">
        <f t="shared" si="70"/>
        <v>11</v>
      </c>
      <c r="E62" s="6">
        <v>0</v>
      </c>
      <c r="F62" s="6">
        <v>0</v>
      </c>
      <c r="G62" s="6">
        <v>11</v>
      </c>
      <c r="H62" s="6">
        <f t="shared" si="65"/>
        <v>5</v>
      </c>
      <c r="I62" s="6">
        <v>0</v>
      </c>
      <c r="J62" s="6">
        <v>0</v>
      </c>
      <c r="K62" s="6">
        <v>5</v>
      </c>
      <c r="L62" s="10">
        <f t="shared" si="66"/>
        <v>45.454545454545453</v>
      </c>
      <c r="M62" s="10">
        <v>0</v>
      </c>
      <c r="N62" s="10">
        <v>0</v>
      </c>
      <c r="O62" s="10">
        <f t="shared" si="68"/>
        <v>45.454545454545453</v>
      </c>
      <c r="P62" s="11">
        <v>0</v>
      </c>
      <c r="Q62" s="11">
        <v>0</v>
      </c>
      <c r="R62" s="11">
        <v>0</v>
      </c>
      <c r="S62" s="11">
        <v>5</v>
      </c>
      <c r="T62" s="11">
        <v>5</v>
      </c>
      <c r="U62" s="11">
        <v>0</v>
      </c>
    </row>
    <row r="63" spans="1:21" ht="15" customHeight="1" x14ac:dyDescent="0.15">
      <c r="A63" s="23"/>
      <c r="B63" s="23"/>
      <c r="C63" s="5" t="s">
        <v>42</v>
      </c>
      <c r="D63" s="6">
        <f t="shared" si="70"/>
        <v>10</v>
      </c>
      <c r="E63" s="6">
        <v>0</v>
      </c>
      <c r="F63" s="6">
        <v>0</v>
      </c>
      <c r="G63" s="6">
        <v>10</v>
      </c>
      <c r="H63" s="6">
        <f t="shared" si="65"/>
        <v>3</v>
      </c>
      <c r="I63" s="6">
        <v>0</v>
      </c>
      <c r="J63" s="6">
        <v>0</v>
      </c>
      <c r="K63" s="6">
        <v>3</v>
      </c>
      <c r="L63" s="10">
        <f t="shared" si="66"/>
        <v>30</v>
      </c>
      <c r="M63" s="10">
        <v>0</v>
      </c>
      <c r="N63" s="10">
        <v>0</v>
      </c>
      <c r="O63" s="10">
        <f t="shared" si="68"/>
        <v>30</v>
      </c>
      <c r="P63" s="11">
        <v>0</v>
      </c>
      <c r="Q63" s="11">
        <v>1</v>
      </c>
      <c r="R63" s="11">
        <v>0</v>
      </c>
      <c r="S63" s="11">
        <v>2</v>
      </c>
      <c r="T63" s="11">
        <v>3</v>
      </c>
      <c r="U63" s="11">
        <v>0</v>
      </c>
    </row>
    <row r="64" spans="1:21" ht="15" customHeight="1" x14ac:dyDescent="0.15">
      <c r="A64" s="23"/>
      <c r="B64" s="23"/>
      <c r="C64" s="5" t="s">
        <v>43</v>
      </c>
      <c r="D64" s="6">
        <f t="shared" si="70"/>
        <v>8</v>
      </c>
      <c r="E64" s="6">
        <v>0</v>
      </c>
      <c r="F64" s="6">
        <v>0</v>
      </c>
      <c r="G64" s="6">
        <v>8</v>
      </c>
      <c r="H64" s="6">
        <f t="shared" si="65"/>
        <v>5</v>
      </c>
      <c r="I64" s="6">
        <v>0</v>
      </c>
      <c r="J64" s="6">
        <v>0</v>
      </c>
      <c r="K64" s="6">
        <v>5</v>
      </c>
      <c r="L64" s="10">
        <f t="shared" si="66"/>
        <v>62.5</v>
      </c>
      <c r="M64" s="10">
        <v>0</v>
      </c>
      <c r="N64" s="10">
        <v>0</v>
      </c>
      <c r="O64" s="10">
        <f t="shared" si="68"/>
        <v>62.5</v>
      </c>
      <c r="P64" s="16">
        <v>2</v>
      </c>
      <c r="Q64" s="16">
        <v>0</v>
      </c>
      <c r="R64" s="16">
        <v>0</v>
      </c>
      <c r="S64" s="16">
        <v>3</v>
      </c>
      <c r="T64" s="11">
        <v>5</v>
      </c>
      <c r="U64" s="11">
        <v>0</v>
      </c>
    </row>
    <row r="65" spans="1:21" ht="15" customHeight="1" x14ac:dyDescent="0.15">
      <c r="A65" s="23"/>
      <c r="B65" s="23"/>
      <c r="C65" s="5" t="s">
        <v>44</v>
      </c>
      <c r="D65" s="6">
        <f t="shared" si="70"/>
        <v>24</v>
      </c>
      <c r="E65" s="6">
        <v>0</v>
      </c>
      <c r="F65" s="6">
        <v>0</v>
      </c>
      <c r="G65" s="6">
        <v>24</v>
      </c>
      <c r="H65" s="6">
        <f t="shared" si="65"/>
        <v>2</v>
      </c>
      <c r="I65" s="6">
        <v>0</v>
      </c>
      <c r="J65" s="6">
        <v>0</v>
      </c>
      <c r="K65" s="6">
        <v>2</v>
      </c>
      <c r="L65" s="10">
        <f t="shared" si="66"/>
        <v>8.3333333333333321</v>
      </c>
      <c r="M65" s="10">
        <v>0</v>
      </c>
      <c r="N65" s="10">
        <v>0</v>
      </c>
      <c r="O65" s="10">
        <f t="shared" si="68"/>
        <v>8.3333333333333321</v>
      </c>
      <c r="P65" s="11">
        <v>0</v>
      </c>
      <c r="Q65" s="11">
        <v>0</v>
      </c>
      <c r="R65" s="11">
        <v>0</v>
      </c>
      <c r="S65" s="11">
        <v>2</v>
      </c>
      <c r="T65" s="11">
        <v>2</v>
      </c>
      <c r="U65" s="11">
        <v>0</v>
      </c>
    </row>
    <row r="66" spans="1:21" ht="15" customHeight="1" x14ac:dyDescent="0.15">
      <c r="A66" s="23"/>
      <c r="B66" s="23"/>
      <c r="C66" s="5" t="s">
        <v>45</v>
      </c>
      <c r="D66" s="6">
        <f t="shared" si="70"/>
        <v>7</v>
      </c>
      <c r="E66" s="6">
        <v>0</v>
      </c>
      <c r="F66" s="6">
        <v>0</v>
      </c>
      <c r="G66" s="6">
        <v>7</v>
      </c>
      <c r="H66" s="6">
        <f t="shared" si="65"/>
        <v>2</v>
      </c>
      <c r="I66" s="6">
        <v>0</v>
      </c>
      <c r="J66" s="6">
        <v>0</v>
      </c>
      <c r="K66" s="6">
        <v>2</v>
      </c>
      <c r="L66" s="10">
        <f t="shared" si="66"/>
        <v>28.571428571428569</v>
      </c>
      <c r="M66" s="10">
        <v>0</v>
      </c>
      <c r="N66" s="10">
        <v>0</v>
      </c>
      <c r="O66" s="10">
        <f t="shared" si="68"/>
        <v>28.571428571428569</v>
      </c>
      <c r="P66" s="11">
        <v>0</v>
      </c>
      <c r="Q66" s="11">
        <v>0</v>
      </c>
      <c r="R66" s="11">
        <v>0</v>
      </c>
      <c r="S66" s="11">
        <v>2</v>
      </c>
      <c r="T66" s="11">
        <v>2</v>
      </c>
      <c r="U66" s="11">
        <v>0</v>
      </c>
    </row>
    <row r="67" spans="1:21" ht="15" customHeight="1" x14ac:dyDescent="0.15">
      <c r="A67" s="23"/>
      <c r="B67" s="23"/>
      <c r="C67" s="5" t="s">
        <v>46</v>
      </c>
      <c r="D67" s="6">
        <f t="shared" si="70"/>
        <v>37</v>
      </c>
      <c r="E67" s="6">
        <v>0</v>
      </c>
      <c r="F67" s="6">
        <v>0</v>
      </c>
      <c r="G67" s="6">
        <v>37</v>
      </c>
      <c r="H67" s="6">
        <f t="shared" si="65"/>
        <v>3</v>
      </c>
      <c r="I67" s="6">
        <v>0</v>
      </c>
      <c r="J67" s="6">
        <v>0</v>
      </c>
      <c r="K67" s="6">
        <v>3</v>
      </c>
      <c r="L67" s="10">
        <f t="shared" si="66"/>
        <v>8.1081081081081088</v>
      </c>
      <c r="M67" s="10">
        <v>0</v>
      </c>
      <c r="N67" s="10">
        <v>0</v>
      </c>
      <c r="O67" s="10">
        <f t="shared" si="68"/>
        <v>8.1081081081081088</v>
      </c>
      <c r="P67" s="11">
        <v>2</v>
      </c>
      <c r="Q67" s="11">
        <v>0</v>
      </c>
      <c r="R67" s="11">
        <v>0</v>
      </c>
      <c r="S67" s="11">
        <v>0</v>
      </c>
      <c r="T67" s="11">
        <v>3</v>
      </c>
      <c r="U67" s="11">
        <v>0</v>
      </c>
    </row>
    <row r="68" spans="1:21" ht="15" customHeight="1" x14ac:dyDescent="0.15">
      <c r="A68" s="23"/>
      <c r="B68" s="23"/>
      <c r="C68" s="5" t="s">
        <v>47</v>
      </c>
      <c r="D68" s="6">
        <f t="shared" si="70"/>
        <v>10</v>
      </c>
      <c r="E68" s="6">
        <v>0</v>
      </c>
      <c r="F68" s="6">
        <v>0</v>
      </c>
      <c r="G68" s="6">
        <v>10</v>
      </c>
      <c r="H68" s="6">
        <f t="shared" si="65"/>
        <v>4</v>
      </c>
      <c r="I68" s="6">
        <v>0</v>
      </c>
      <c r="J68" s="6">
        <v>0</v>
      </c>
      <c r="K68" s="6">
        <v>4</v>
      </c>
      <c r="L68" s="10">
        <f t="shared" si="66"/>
        <v>40</v>
      </c>
      <c r="M68" s="10">
        <v>0</v>
      </c>
      <c r="N68" s="10">
        <v>0</v>
      </c>
      <c r="O68" s="10">
        <f t="shared" si="68"/>
        <v>40</v>
      </c>
      <c r="P68" s="11">
        <v>0</v>
      </c>
      <c r="Q68" s="11">
        <v>0</v>
      </c>
      <c r="R68" s="11">
        <v>0</v>
      </c>
      <c r="S68" s="11">
        <v>2</v>
      </c>
      <c r="T68" s="11">
        <v>2</v>
      </c>
      <c r="U68" s="11">
        <v>2</v>
      </c>
    </row>
    <row r="69" spans="1:21" ht="15" customHeight="1" x14ac:dyDescent="0.15">
      <c r="A69" s="23"/>
      <c r="B69" s="23"/>
      <c r="C69" s="5" t="s">
        <v>48</v>
      </c>
      <c r="D69" s="6">
        <f t="shared" si="70"/>
        <v>9</v>
      </c>
      <c r="E69" s="6">
        <v>0</v>
      </c>
      <c r="F69" s="6">
        <v>0</v>
      </c>
      <c r="G69" s="6">
        <v>9</v>
      </c>
      <c r="H69" s="6">
        <f t="shared" si="65"/>
        <v>0</v>
      </c>
      <c r="I69" s="6">
        <v>0</v>
      </c>
      <c r="J69" s="6">
        <v>0</v>
      </c>
      <c r="K69" s="6">
        <v>0</v>
      </c>
      <c r="L69" s="10">
        <f t="shared" si="66"/>
        <v>0</v>
      </c>
      <c r="M69" s="10">
        <v>0</v>
      </c>
      <c r="N69" s="10">
        <v>0</v>
      </c>
      <c r="O69" s="10">
        <f t="shared" si="68"/>
        <v>0</v>
      </c>
      <c r="P69" s="11">
        <v>0</v>
      </c>
      <c r="Q69" s="16">
        <v>0</v>
      </c>
      <c r="R69" s="16">
        <v>0</v>
      </c>
      <c r="S69" s="16">
        <v>0</v>
      </c>
      <c r="T69" s="11">
        <v>0</v>
      </c>
      <c r="U69" s="11">
        <v>0</v>
      </c>
    </row>
    <row r="70" spans="1:21" ht="15" customHeight="1" x14ac:dyDescent="0.15">
      <c r="A70" s="23"/>
      <c r="B70" s="23"/>
      <c r="C70" s="5" t="s">
        <v>33</v>
      </c>
      <c r="D70" s="6">
        <f t="shared" si="70"/>
        <v>12</v>
      </c>
      <c r="E70" s="6">
        <v>0</v>
      </c>
      <c r="F70" s="6">
        <v>0</v>
      </c>
      <c r="G70" s="6">
        <v>12</v>
      </c>
      <c r="H70" s="6">
        <f t="shared" si="65"/>
        <v>8</v>
      </c>
      <c r="I70" s="6">
        <v>0</v>
      </c>
      <c r="J70" s="6">
        <v>0</v>
      </c>
      <c r="K70" s="6">
        <v>8</v>
      </c>
      <c r="L70" s="10">
        <f t="shared" si="66"/>
        <v>66.666666666666657</v>
      </c>
      <c r="M70" s="10">
        <v>0</v>
      </c>
      <c r="N70" s="10">
        <v>0</v>
      </c>
      <c r="O70" s="10">
        <f t="shared" si="68"/>
        <v>66.666666666666657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8</v>
      </c>
    </row>
    <row r="71" spans="1:21" ht="15" customHeight="1" x14ac:dyDescent="0.15">
      <c r="A71" s="23"/>
      <c r="B71" s="23"/>
      <c r="C71" s="5" t="s">
        <v>49</v>
      </c>
      <c r="D71" s="6">
        <f t="shared" si="70"/>
        <v>9</v>
      </c>
      <c r="E71" s="6">
        <v>0</v>
      </c>
      <c r="F71" s="6">
        <v>0</v>
      </c>
      <c r="G71" s="6">
        <v>9</v>
      </c>
      <c r="H71" s="6">
        <f t="shared" si="65"/>
        <v>3</v>
      </c>
      <c r="I71" s="6">
        <v>0</v>
      </c>
      <c r="J71" s="6">
        <v>0</v>
      </c>
      <c r="K71" s="6">
        <v>3</v>
      </c>
      <c r="L71" s="10">
        <f t="shared" si="66"/>
        <v>33.333333333333329</v>
      </c>
      <c r="M71" s="10">
        <v>0</v>
      </c>
      <c r="N71" s="10">
        <v>0</v>
      </c>
      <c r="O71" s="10">
        <f t="shared" si="68"/>
        <v>33.333333333333329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3</v>
      </c>
    </row>
    <row r="72" spans="1:21" ht="15" customHeight="1" x14ac:dyDescent="0.15">
      <c r="A72" s="23"/>
      <c r="B72" s="23"/>
      <c r="C72" s="5" t="s">
        <v>34</v>
      </c>
      <c r="D72" s="6">
        <f t="shared" si="70"/>
        <v>9</v>
      </c>
      <c r="E72" s="6">
        <v>0</v>
      </c>
      <c r="F72" s="6">
        <v>0</v>
      </c>
      <c r="G72" s="6">
        <v>9</v>
      </c>
      <c r="H72" s="6">
        <f t="shared" si="65"/>
        <v>2</v>
      </c>
      <c r="I72" s="6">
        <v>0</v>
      </c>
      <c r="J72" s="6">
        <v>0</v>
      </c>
      <c r="K72" s="6">
        <v>2</v>
      </c>
      <c r="L72" s="10">
        <f t="shared" si="66"/>
        <v>22.222222222222221</v>
      </c>
      <c r="M72" s="10">
        <v>0</v>
      </c>
      <c r="N72" s="10">
        <v>0</v>
      </c>
      <c r="O72" s="10">
        <f t="shared" si="68"/>
        <v>22.222222222222221</v>
      </c>
      <c r="P72" s="11">
        <v>0</v>
      </c>
      <c r="Q72" s="11">
        <v>0</v>
      </c>
      <c r="R72" s="11">
        <v>0</v>
      </c>
      <c r="S72" s="11">
        <v>1</v>
      </c>
      <c r="T72" s="11">
        <v>1</v>
      </c>
      <c r="U72" s="11">
        <v>1</v>
      </c>
    </row>
    <row r="73" spans="1:21" ht="15" customHeight="1" x14ac:dyDescent="0.15">
      <c r="A73" s="23"/>
      <c r="B73" s="23"/>
      <c r="C73" s="5" t="s">
        <v>35</v>
      </c>
      <c r="D73" s="6">
        <f t="shared" si="70"/>
        <v>6</v>
      </c>
      <c r="E73" s="6">
        <v>0</v>
      </c>
      <c r="F73" s="6">
        <v>0</v>
      </c>
      <c r="G73" s="6">
        <v>6</v>
      </c>
      <c r="H73" s="6">
        <f t="shared" si="65"/>
        <v>1</v>
      </c>
      <c r="I73" s="6">
        <v>0</v>
      </c>
      <c r="J73" s="6">
        <v>0</v>
      </c>
      <c r="K73" s="6">
        <v>1</v>
      </c>
      <c r="L73" s="10">
        <f t="shared" si="66"/>
        <v>16.666666666666664</v>
      </c>
      <c r="M73" s="10">
        <v>0</v>
      </c>
      <c r="N73" s="10">
        <v>0</v>
      </c>
      <c r="O73" s="10">
        <f t="shared" si="68"/>
        <v>16.666666666666664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1</v>
      </c>
    </row>
    <row r="74" spans="1:21" ht="15" customHeight="1" x14ac:dyDescent="0.15">
      <c r="A74" s="23"/>
      <c r="B74" s="23"/>
      <c r="C74" s="5" t="s">
        <v>50</v>
      </c>
      <c r="D74" s="6">
        <f t="shared" si="70"/>
        <v>30</v>
      </c>
      <c r="E74" s="6">
        <v>0</v>
      </c>
      <c r="F74" s="6">
        <v>0</v>
      </c>
      <c r="G74" s="6">
        <v>30</v>
      </c>
      <c r="H74" s="6">
        <f t="shared" si="65"/>
        <v>15</v>
      </c>
      <c r="I74" s="6">
        <v>0</v>
      </c>
      <c r="J74" s="6">
        <v>0</v>
      </c>
      <c r="K74" s="6">
        <v>15</v>
      </c>
      <c r="L74" s="10">
        <f t="shared" si="66"/>
        <v>50</v>
      </c>
      <c r="M74" s="10">
        <v>0</v>
      </c>
      <c r="N74" s="10">
        <v>0</v>
      </c>
      <c r="O74" s="10">
        <f t="shared" si="68"/>
        <v>50</v>
      </c>
      <c r="P74" s="15">
        <v>0</v>
      </c>
      <c r="Q74" s="11">
        <v>0</v>
      </c>
      <c r="R74" s="11">
        <v>0</v>
      </c>
      <c r="S74" s="11">
        <v>0</v>
      </c>
      <c r="T74" s="11">
        <v>0</v>
      </c>
      <c r="U74" s="11">
        <v>15</v>
      </c>
    </row>
    <row r="75" spans="1:21" ht="15" customHeight="1" x14ac:dyDescent="0.15">
      <c r="A75" s="23"/>
      <c r="B75" s="23"/>
      <c r="C75" s="5" t="s">
        <v>36</v>
      </c>
      <c r="D75" s="6">
        <f t="shared" si="70"/>
        <v>7</v>
      </c>
      <c r="E75" s="6">
        <v>0</v>
      </c>
      <c r="F75" s="6">
        <v>0</v>
      </c>
      <c r="G75" s="6">
        <v>7</v>
      </c>
      <c r="H75" s="6">
        <f t="shared" si="65"/>
        <v>2</v>
      </c>
      <c r="I75" s="6">
        <v>0</v>
      </c>
      <c r="J75" s="6">
        <v>0</v>
      </c>
      <c r="K75" s="6">
        <v>2</v>
      </c>
      <c r="L75" s="10">
        <f t="shared" si="66"/>
        <v>28.571428571428569</v>
      </c>
      <c r="M75" s="10">
        <v>0</v>
      </c>
      <c r="N75" s="10">
        <v>0</v>
      </c>
      <c r="O75" s="10">
        <f t="shared" si="68"/>
        <v>28.571428571428569</v>
      </c>
      <c r="P75" s="15">
        <v>0</v>
      </c>
      <c r="Q75" s="11">
        <v>0</v>
      </c>
      <c r="R75" s="11">
        <v>0</v>
      </c>
      <c r="S75" s="11">
        <v>0</v>
      </c>
      <c r="T75" s="11">
        <v>0</v>
      </c>
      <c r="U75" s="11">
        <v>2</v>
      </c>
    </row>
    <row r="76" spans="1:21" ht="15" customHeight="1" x14ac:dyDescent="0.15">
      <c r="A76" s="23"/>
      <c r="B76" s="23"/>
      <c r="C76" s="5" t="s">
        <v>51</v>
      </c>
      <c r="D76" s="6">
        <f t="shared" si="70"/>
        <v>6</v>
      </c>
      <c r="E76" s="6">
        <v>0</v>
      </c>
      <c r="F76" s="6">
        <v>0</v>
      </c>
      <c r="G76" s="6">
        <v>6</v>
      </c>
      <c r="H76" s="6">
        <f t="shared" si="65"/>
        <v>1</v>
      </c>
      <c r="I76" s="6">
        <v>0</v>
      </c>
      <c r="J76" s="6">
        <v>0</v>
      </c>
      <c r="K76" s="6">
        <v>1</v>
      </c>
      <c r="L76" s="10">
        <f t="shared" si="66"/>
        <v>16.666666666666664</v>
      </c>
      <c r="M76" s="10">
        <v>0</v>
      </c>
      <c r="N76" s="10">
        <v>0</v>
      </c>
      <c r="O76" s="10">
        <f t="shared" si="68"/>
        <v>16.666666666666664</v>
      </c>
      <c r="P76" s="15">
        <v>0</v>
      </c>
      <c r="Q76" s="11">
        <v>0</v>
      </c>
      <c r="R76" s="11">
        <v>0</v>
      </c>
      <c r="S76" s="11">
        <v>0</v>
      </c>
      <c r="T76" s="11">
        <v>0</v>
      </c>
      <c r="U76" s="11">
        <v>1</v>
      </c>
    </row>
    <row r="77" spans="1:21" ht="15" customHeight="1" x14ac:dyDescent="0.15">
      <c r="A77" s="23"/>
      <c r="B77" s="23"/>
      <c r="C77" s="5" t="s">
        <v>52</v>
      </c>
      <c r="D77" s="6">
        <f t="shared" si="70"/>
        <v>80</v>
      </c>
      <c r="E77" s="6">
        <v>40</v>
      </c>
      <c r="F77" s="6">
        <v>40</v>
      </c>
      <c r="G77" s="6">
        <v>0</v>
      </c>
      <c r="H77" s="6">
        <f t="shared" si="65"/>
        <v>1</v>
      </c>
      <c r="I77" s="6">
        <v>1</v>
      </c>
      <c r="J77" s="6">
        <v>0</v>
      </c>
      <c r="K77" s="6">
        <v>0</v>
      </c>
      <c r="L77" s="10">
        <f t="shared" si="66"/>
        <v>1.25</v>
      </c>
      <c r="M77" s="10">
        <f t="shared" ref="M77" si="71">(I77/E77)*100</f>
        <v>2.5</v>
      </c>
      <c r="N77" s="10">
        <v>0</v>
      </c>
      <c r="O77" s="10">
        <v>0</v>
      </c>
      <c r="P77" s="15">
        <v>0</v>
      </c>
      <c r="Q77" s="11">
        <v>0</v>
      </c>
      <c r="R77" s="11">
        <v>0</v>
      </c>
      <c r="S77" s="11">
        <v>0</v>
      </c>
      <c r="T77" s="11">
        <v>0</v>
      </c>
      <c r="U77" s="11">
        <v>1</v>
      </c>
    </row>
    <row r="78" spans="1:21" ht="15" customHeight="1" x14ac:dyDescent="0.15">
      <c r="A78" s="23"/>
      <c r="B78" s="4" t="s">
        <v>63</v>
      </c>
      <c r="C78" s="5" t="s">
        <v>62</v>
      </c>
      <c r="D78" s="5">
        <v>17</v>
      </c>
      <c r="E78" s="5">
        <v>17</v>
      </c>
      <c r="F78" s="5">
        <v>0</v>
      </c>
      <c r="G78" s="5">
        <v>0</v>
      </c>
      <c r="H78" s="6">
        <f t="shared" si="65"/>
        <v>12</v>
      </c>
      <c r="I78" s="6">
        <v>8</v>
      </c>
      <c r="J78" s="6">
        <v>4</v>
      </c>
      <c r="K78" s="6">
        <v>0</v>
      </c>
      <c r="L78" s="10">
        <f t="shared" si="66"/>
        <v>70.588235294117652</v>
      </c>
      <c r="M78" s="10">
        <f t="shared" ref="M78:M109" si="72">(I78/E78)*100</f>
        <v>47.058823529411761</v>
      </c>
      <c r="N78" s="10">
        <v>0</v>
      </c>
      <c r="O78" s="10">
        <v>0</v>
      </c>
      <c r="P78" s="12" t="s">
        <v>64</v>
      </c>
      <c r="Q78" s="11">
        <v>8</v>
      </c>
      <c r="R78" s="11">
        <v>0</v>
      </c>
      <c r="S78" s="11">
        <v>0</v>
      </c>
      <c r="T78" s="11">
        <v>8</v>
      </c>
      <c r="U78" s="11">
        <v>4</v>
      </c>
    </row>
    <row r="79" spans="1:21" ht="15" customHeight="1" x14ac:dyDescent="0.15">
      <c r="A79" s="25"/>
      <c r="B79" s="26" t="s">
        <v>30</v>
      </c>
      <c r="C79" s="26"/>
      <c r="D79" s="3">
        <f t="shared" ref="D79" si="73">SUM(D45:D78)</f>
        <v>563</v>
      </c>
      <c r="E79" s="3">
        <f>SUM(E45:E78)</f>
        <v>130</v>
      </c>
      <c r="F79" s="3">
        <f>SUM(F45:F78)</f>
        <v>123</v>
      </c>
      <c r="G79" s="3">
        <f>SUM(G45:G78)</f>
        <v>310</v>
      </c>
      <c r="H79" s="7">
        <f t="shared" si="65"/>
        <v>115</v>
      </c>
      <c r="I79" s="3">
        <f t="shared" ref="I79" si="74">SUM(I45:I78)</f>
        <v>18</v>
      </c>
      <c r="J79" s="3">
        <f>SUM(J45:J78)</f>
        <v>15</v>
      </c>
      <c r="K79" s="3">
        <f>SUM(K45:K78)</f>
        <v>82</v>
      </c>
      <c r="L79" s="13">
        <f t="shared" si="66"/>
        <v>20.426287744227352</v>
      </c>
      <c r="M79" s="13">
        <f t="shared" si="72"/>
        <v>13.846153846153847</v>
      </c>
      <c r="N79" s="13">
        <f t="shared" ref="N79" si="75">(J79/F79)*100</f>
        <v>12.195121951219512</v>
      </c>
      <c r="O79" s="13">
        <f>(K79/G79)*100</f>
        <v>26.451612903225808</v>
      </c>
      <c r="P79" s="14">
        <f t="shared" ref="P79" si="76">SUM(P45:P78)</f>
        <v>9</v>
      </c>
      <c r="Q79" s="14">
        <f>SUM(Q45:Q78)</f>
        <v>14</v>
      </c>
      <c r="R79" s="14">
        <f>SUM(R45:R78)</f>
        <v>1</v>
      </c>
      <c r="S79" s="14">
        <f>SUM(S45:S78)</f>
        <v>38</v>
      </c>
      <c r="T79" s="14">
        <f>SUM(T45:T78)</f>
        <v>70</v>
      </c>
      <c r="U79" s="14">
        <f>SUM(U45:U78)</f>
        <v>45</v>
      </c>
    </row>
    <row r="80" spans="1:21" ht="15" customHeight="1" x14ac:dyDescent="0.15">
      <c r="A80" s="23" t="s">
        <v>65</v>
      </c>
      <c r="B80" s="23" t="s">
        <v>66</v>
      </c>
      <c r="C80" s="5" t="s">
        <v>21</v>
      </c>
      <c r="D80" s="5">
        <v>8</v>
      </c>
      <c r="E80" s="5">
        <v>4</v>
      </c>
      <c r="F80" s="5">
        <v>4</v>
      </c>
      <c r="G80" s="5">
        <v>0</v>
      </c>
      <c r="H80" s="6">
        <f t="shared" si="65"/>
        <v>0</v>
      </c>
      <c r="I80" s="5">
        <v>0</v>
      </c>
      <c r="J80" s="5">
        <v>0</v>
      </c>
      <c r="K80" s="5">
        <v>0</v>
      </c>
      <c r="L80" s="10">
        <f t="shared" si="66"/>
        <v>0</v>
      </c>
      <c r="M80" s="10">
        <f t="shared" si="72"/>
        <v>0</v>
      </c>
      <c r="N80" s="10">
        <f>(J80/F80)*100</f>
        <v>0</v>
      </c>
      <c r="O80" s="10">
        <v>0</v>
      </c>
      <c r="P80" s="15">
        <v>0</v>
      </c>
      <c r="Q80" s="15">
        <v>0</v>
      </c>
      <c r="R80" s="16">
        <v>0</v>
      </c>
      <c r="S80" s="12">
        <v>0</v>
      </c>
      <c r="T80" s="11">
        <v>0</v>
      </c>
      <c r="U80" s="11">
        <v>0</v>
      </c>
    </row>
    <row r="81" spans="1:21" ht="15" customHeight="1" x14ac:dyDescent="0.15">
      <c r="A81" s="23"/>
      <c r="B81" s="23"/>
      <c r="C81" s="5" t="s">
        <v>23</v>
      </c>
      <c r="D81" s="5">
        <v>8</v>
      </c>
      <c r="E81" s="5">
        <v>4</v>
      </c>
      <c r="F81" s="5">
        <v>4</v>
      </c>
      <c r="G81" s="5">
        <v>0</v>
      </c>
      <c r="H81" s="6">
        <f t="shared" si="65"/>
        <v>2</v>
      </c>
      <c r="I81" s="5">
        <v>1</v>
      </c>
      <c r="J81" s="5">
        <v>1</v>
      </c>
      <c r="K81" s="5">
        <v>0</v>
      </c>
      <c r="L81" s="10">
        <f t="shared" si="66"/>
        <v>25</v>
      </c>
      <c r="M81" s="10">
        <f t="shared" si="72"/>
        <v>25</v>
      </c>
      <c r="N81" s="10">
        <f>(J81/F81)*100</f>
        <v>25</v>
      </c>
      <c r="O81" s="10">
        <v>0</v>
      </c>
      <c r="P81" s="15">
        <v>0</v>
      </c>
      <c r="Q81" s="15">
        <v>0</v>
      </c>
      <c r="R81" s="16">
        <v>0</v>
      </c>
      <c r="S81" s="12">
        <v>2</v>
      </c>
      <c r="T81" s="11">
        <v>2</v>
      </c>
      <c r="U81" s="11">
        <v>0</v>
      </c>
    </row>
    <row r="82" spans="1:21" ht="15" customHeight="1" x14ac:dyDescent="0.15">
      <c r="A82" s="23"/>
      <c r="B82" s="23"/>
      <c r="C82" s="5" t="s">
        <v>39</v>
      </c>
      <c r="D82" s="5">
        <v>8</v>
      </c>
      <c r="E82" s="5">
        <v>4</v>
      </c>
      <c r="F82" s="5">
        <v>4</v>
      </c>
      <c r="G82" s="5">
        <v>0</v>
      </c>
      <c r="H82" s="6">
        <f t="shared" si="65"/>
        <v>3</v>
      </c>
      <c r="I82" s="5">
        <v>2</v>
      </c>
      <c r="J82" s="5">
        <v>1</v>
      </c>
      <c r="K82" s="5">
        <v>0</v>
      </c>
      <c r="L82" s="10">
        <f t="shared" si="66"/>
        <v>37.5</v>
      </c>
      <c r="M82" s="10">
        <f t="shared" si="72"/>
        <v>50</v>
      </c>
      <c r="N82" s="10">
        <f>(J82/F82)*100</f>
        <v>25</v>
      </c>
      <c r="O82" s="10">
        <v>0</v>
      </c>
      <c r="P82" s="15">
        <v>0</v>
      </c>
      <c r="Q82" s="15">
        <v>0</v>
      </c>
      <c r="R82" s="16">
        <v>0</v>
      </c>
      <c r="S82" s="12">
        <v>2</v>
      </c>
      <c r="T82" s="11">
        <v>2</v>
      </c>
      <c r="U82" s="11">
        <v>1</v>
      </c>
    </row>
    <row r="83" spans="1:21" ht="15" customHeight="1" x14ac:dyDescent="0.15">
      <c r="A83" s="23"/>
      <c r="B83" s="23"/>
      <c r="C83" s="5" t="s">
        <v>62</v>
      </c>
      <c r="D83" s="5">
        <v>10</v>
      </c>
      <c r="E83" s="5">
        <v>5</v>
      </c>
      <c r="F83" s="5">
        <v>5</v>
      </c>
      <c r="G83" s="5">
        <v>0</v>
      </c>
      <c r="H83" s="6">
        <f t="shared" si="65"/>
        <v>1</v>
      </c>
      <c r="I83" s="5">
        <v>1</v>
      </c>
      <c r="J83" s="5">
        <v>0</v>
      </c>
      <c r="K83" s="5">
        <v>0</v>
      </c>
      <c r="L83" s="10">
        <f t="shared" si="66"/>
        <v>10</v>
      </c>
      <c r="M83" s="10">
        <f t="shared" si="72"/>
        <v>20</v>
      </c>
      <c r="N83" s="10">
        <f>(J83/F83)*100</f>
        <v>0</v>
      </c>
      <c r="O83" s="10">
        <v>0</v>
      </c>
      <c r="P83" s="15">
        <v>0</v>
      </c>
      <c r="Q83" s="15">
        <v>0</v>
      </c>
      <c r="R83" s="16">
        <v>0</v>
      </c>
      <c r="S83" s="12">
        <v>1</v>
      </c>
      <c r="T83" s="11">
        <v>1</v>
      </c>
      <c r="U83" s="11">
        <v>0</v>
      </c>
    </row>
    <row r="84" spans="1:21" ht="15" customHeight="1" x14ac:dyDescent="0.15">
      <c r="A84" s="23"/>
      <c r="B84" s="4" t="s">
        <v>67</v>
      </c>
      <c r="C84" s="6" t="s">
        <v>23</v>
      </c>
      <c r="D84" s="5">
        <v>1</v>
      </c>
      <c r="E84" s="5">
        <v>1</v>
      </c>
      <c r="F84" s="5">
        <v>0</v>
      </c>
      <c r="G84" s="5">
        <v>0</v>
      </c>
      <c r="H84" s="6">
        <f t="shared" si="65"/>
        <v>1</v>
      </c>
      <c r="I84" s="6">
        <v>1</v>
      </c>
      <c r="J84" s="6">
        <v>0</v>
      </c>
      <c r="K84" s="6">
        <v>0</v>
      </c>
      <c r="L84" s="10">
        <f t="shared" si="66"/>
        <v>100</v>
      </c>
      <c r="M84" s="10">
        <f t="shared" si="72"/>
        <v>100</v>
      </c>
      <c r="N84" s="10">
        <v>0</v>
      </c>
      <c r="O84" s="10">
        <v>0</v>
      </c>
      <c r="P84" s="15">
        <v>1</v>
      </c>
      <c r="Q84" s="15">
        <v>0</v>
      </c>
      <c r="R84" s="16">
        <v>0</v>
      </c>
      <c r="S84" s="12">
        <v>0</v>
      </c>
      <c r="T84" s="11">
        <v>1</v>
      </c>
      <c r="U84" s="11">
        <v>0</v>
      </c>
    </row>
    <row r="85" spans="1:21" ht="15" customHeight="1" x14ac:dyDescent="0.15">
      <c r="A85" s="25"/>
      <c r="B85" s="26" t="s">
        <v>30</v>
      </c>
      <c r="C85" s="26"/>
      <c r="D85" s="3">
        <f t="shared" ref="D85" si="77">SUM(D80:D84)</f>
        <v>35</v>
      </c>
      <c r="E85" s="3">
        <f>SUM(E80:E84)</f>
        <v>18</v>
      </c>
      <c r="F85" s="3">
        <f>SUM(F80:F84)</f>
        <v>17</v>
      </c>
      <c r="G85" s="3">
        <f>SUM(G80:G84)</f>
        <v>0</v>
      </c>
      <c r="H85" s="7">
        <f t="shared" ref="H85:H115" si="78">SUM(I85:K85)</f>
        <v>7</v>
      </c>
      <c r="I85" s="3">
        <f t="shared" ref="I85" si="79">SUM(I80:I84)</f>
        <v>5</v>
      </c>
      <c r="J85" s="3">
        <f>SUM(J80:J84)</f>
        <v>2</v>
      </c>
      <c r="K85" s="3">
        <f>SUM(K80:K84)</f>
        <v>0</v>
      </c>
      <c r="L85" s="13">
        <f t="shared" si="66"/>
        <v>20</v>
      </c>
      <c r="M85" s="13">
        <f t="shared" si="72"/>
        <v>27.777777777777779</v>
      </c>
      <c r="N85" s="13">
        <f t="shared" ref="N85" si="80">(J85/F85)*100</f>
        <v>11.76470588235294</v>
      </c>
      <c r="O85" s="13">
        <v>0</v>
      </c>
      <c r="P85" s="14">
        <f t="shared" ref="P85" si="81">SUM(P80:P84)</f>
        <v>1</v>
      </c>
      <c r="Q85" s="14">
        <f>SUM(Q80:Q84)</f>
        <v>0</v>
      </c>
      <c r="R85" s="14">
        <f>SUM(R80:R84)</f>
        <v>0</v>
      </c>
      <c r="S85" s="14">
        <f>SUM(S80:S84)</f>
        <v>5</v>
      </c>
      <c r="T85" s="14">
        <f>SUM(T80:T84)</f>
        <v>6</v>
      </c>
      <c r="U85" s="14">
        <f>SUM(U80:U84)</f>
        <v>1</v>
      </c>
    </row>
    <row r="86" spans="1:21" ht="15" customHeight="1" x14ac:dyDescent="0.15">
      <c r="A86" s="23" t="s">
        <v>68</v>
      </c>
      <c r="B86" s="4" t="s">
        <v>68</v>
      </c>
      <c r="C86" s="5" t="s">
        <v>35</v>
      </c>
      <c r="D86" s="5">
        <v>24</v>
      </c>
      <c r="E86" s="5">
        <v>12</v>
      </c>
      <c r="F86" s="5">
        <v>12</v>
      </c>
      <c r="G86" s="5">
        <v>0</v>
      </c>
      <c r="H86" s="6">
        <f t="shared" si="78"/>
        <v>0</v>
      </c>
      <c r="I86" s="5">
        <v>0</v>
      </c>
      <c r="J86" s="5">
        <v>0</v>
      </c>
      <c r="K86" s="5">
        <v>0</v>
      </c>
      <c r="L86" s="10">
        <f t="shared" si="66"/>
        <v>0</v>
      </c>
      <c r="M86" s="10">
        <f t="shared" si="72"/>
        <v>0</v>
      </c>
      <c r="N86" s="10">
        <f>(J86/F86)*100</f>
        <v>0</v>
      </c>
      <c r="O86" s="10">
        <v>0</v>
      </c>
      <c r="P86" s="15">
        <v>0</v>
      </c>
      <c r="Q86" s="15">
        <v>0</v>
      </c>
      <c r="R86" s="16">
        <v>0</v>
      </c>
      <c r="S86" s="12">
        <v>0</v>
      </c>
      <c r="T86" s="11">
        <v>0</v>
      </c>
      <c r="U86" s="11">
        <v>0</v>
      </c>
    </row>
    <row r="87" spans="1:21" ht="15" customHeight="1" x14ac:dyDescent="0.15">
      <c r="A87" s="25"/>
      <c r="B87" s="26" t="s">
        <v>30</v>
      </c>
      <c r="C87" s="26"/>
      <c r="D87" s="3">
        <f t="shared" ref="D87" si="82">SUM(D86:D86)</f>
        <v>24</v>
      </c>
      <c r="E87" s="3">
        <f>SUM(E86:E86)</f>
        <v>12</v>
      </c>
      <c r="F87" s="3">
        <f>SUM(F86:F86)</f>
        <v>12</v>
      </c>
      <c r="G87" s="3">
        <f>SUM(G86:G86)</f>
        <v>0</v>
      </c>
      <c r="H87" s="7">
        <f t="shared" si="78"/>
        <v>0</v>
      </c>
      <c r="I87" s="3">
        <f t="shared" ref="I87" si="83">SUM(I86:I86)</f>
        <v>0</v>
      </c>
      <c r="J87" s="3">
        <f>SUM(J86:J86)</f>
        <v>0</v>
      </c>
      <c r="K87" s="3">
        <f>SUM(K86:K86)</f>
        <v>0</v>
      </c>
      <c r="L87" s="13">
        <f t="shared" ref="L87:L110" si="84">(H87/D87)*100</f>
        <v>0</v>
      </c>
      <c r="M87" s="13">
        <f t="shared" si="72"/>
        <v>0</v>
      </c>
      <c r="N87" s="13">
        <f>(J87/F87)*100</f>
        <v>0</v>
      </c>
      <c r="O87" s="13">
        <v>0</v>
      </c>
      <c r="P87" s="14">
        <f t="shared" ref="P87" si="85">SUM(P86)</f>
        <v>0</v>
      </c>
      <c r="Q87" s="14">
        <f>SUM(Q86)</f>
        <v>0</v>
      </c>
      <c r="R87" s="14">
        <f>SUM(R86)</f>
        <v>0</v>
      </c>
      <c r="S87" s="14">
        <f>SUM(S86)</f>
        <v>0</v>
      </c>
      <c r="T87" s="11">
        <v>0</v>
      </c>
      <c r="U87" s="11">
        <v>0</v>
      </c>
    </row>
    <row r="88" spans="1:21" ht="15" customHeight="1" x14ac:dyDescent="0.15">
      <c r="A88" s="23" t="s">
        <v>69</v>
      </c>
      <c r="B88" s="4" t="s">
        <v>70</v>
      </c>
      <c r="C88" s="5" t="s">
        <v>50</v>
      </c>
      <c r="D88" s="5">
        <v>20</v>
      </c>
      <c r="E88" s="5">
        <v>20</v>
      </c>
      <c r="F88" s="5">
        <v>0</v>
      </c>
      <c r="G88" s="5">
        <v>0</v>
      </c>
      <c r="H88" s="6">
        <f t="shared" si="78"/>
        <v>0</v>
      </c>
      <c r="I88" s="5">
        <v>0</v>
      </c>
      <c r="J88" s="5">
        <v>0</v>
      </c>
      <c r="K88" s="5">
        <v>0</v>
      </c>
      <c r="L88" s="10">
        <f t="shared" si="84"/>
        <v>0</v>
      </c>
      <c r="M88" s="10">
        <f t="shared" si="72"/>
        <v>0</v>
      </c>
      <c r="N88" s="10">
        <v>0</v>
      </c>
      <c r="O88" s="10">
        <v>0</v>
      </c>
      <c r="P88" s="15">
        <v>0</v>
      </c>
      <c r="Q88" s="15">
        <v>0</v>
      </c>
      <c r="R88" s="16">
        <v>0</v>
      </c>
      <c r="S88" s="12">
        <v>0</v>
      </c>
      <c r="T88" s="11">
        <v>0</v>
      </c>
      <c r="U88" s="11">
        <v>0</v>
      </c>
    </row>
    <row r="89" spans="1:21" ht="15" customHeight="1" x14ac:dyDescent="0.15">
      <c r="A89" s="25"/>
      <c r="B89" s="26" t="s">
        <v>30</v>
      </c>
      <c r="C89" s="26"/>
      <c r="D89" s="3">
        <f t="shared" ref="D89" si="86">SUM(D88:D88)</f>
        <v>20</v>
      </c>
      <c r="E89" s="3">
        <f>SUM(E88:E88)</f>
        <v>20</v>
      </c>
      <c r="F89" s="3">
        <f>SUM(F88:F88)</f>
        <v>0</v>
      </c>
      <c r="G89" s="3">
        <f>SUM(G88:G88)</f>
        <v>0</v>
      </c>
      <c r="H89" s="7">
        <f t="shared" si="78"/>
        <v>0</v>
      </c>
      <c r="I89" s="3">
        <f t="shared" ref="I89" si="87">SUM(I88:I88)</f>
        <v>0</v>
      </c>
      <c r="J89" s="3">
        <f>SUM(J88:J88)</f>
        <v>0</v>
      </c>
      <c r="K89" s="3">
        <f>SUM(K88:K88)</f>
        <v>0</v>
      </c>
      <c r="L89" s="13">
        <f t="shared" si="84"/>
        <v>0</v>
      </c>
      <c r="M89" s="13">
        <f t="shared" si="72"/>
        <v>0</v>
      </c>
      <c r="N89" s="13">
        <v>0</v>
      </c>
      <c r="O89" s="13">
        <v>0</v>
      </c>
      <c r="P89" s="14">
        <f t="shared" ref="P89" si="88">SUM(P88)</f>
        <v>0</v>
      </c>
      <c r="Q89" s="14">
        <f>SUM(Q88)</f>
        <v>0</v>
      </c>
      <c r="R89" s="14">
        <f>SUM(R88)</f>
        <v>0</v>
      </c>
      <c r="S89" s="14">
        <f>SUM(S88)</f>
        <v>0</v>
      </c>
      <c r="T89" s="14">
        <f>SUM(T86:T88)</f>
        <v>0</v>
      </c>
      <c r="U89" s="14">
        <f>SUM(U86:U88)</f>
        <v>0</v>
      </c>
    </row>
    <row r="90" spans="1:21" ht="15" customHeight="1" x14ac:dyDescent="0.15">
      <c r="A90" s="23" t="s">
        <v>71</v>
      </c>
      <c r="B90" s="23" t="s">
        <v>72</v>
      </c>
      <c r="C90" s="5" t="s">
        <v>21</v>
      </c>
      <c r="D90" s="5">
        <v>40</v>
      </c>
      <c r="E90" s="6">
        <v>20</v>
      </c>
      <c r="F90" s="6">
        <v>20</v>
      </c>
      <c r="G90" s="6">
        <v>0</v>
      </c>
      <c r="H90" s="6">
        <f t="shared" si="78"/>
        <v>4</v>
      </c>
      <c r="I90" s="6">
        <v>1</v>
      </c>
      <c r="J90" s="6">
        <v>3</v>
      </c>
      <c r="K90" s="19" t="s">
        <v>64</v>
      </c>
      <c r="L90" s="10">
        <f t="shared" si="84"/>
        <v>10</v>
      </c>
      <c r="M90" s="10">
        <f t="shared" si="72"/>
        <v>5</v>
      </c>
      <c r="N90" s="10">
        <f t="shared" ref="N90" si="89">(J90/F90)*100</f>
        <v>15</v>
      </c>
      <c r="O90" s="10">
        <v>0</v>
      </c>
      <c r="P90" s="15">
        <v>0</v>
      </c>
      <c r="Q90" s="15">
        <v>1</v>
      </c>
      <c r="R90" s="15">
        <v>0</v>
      </c>
      <c r="S90" s="15">
        <v>0</v>
      </c>
      <c r="T90" s="11">
        <v>3</v>
      </c>
      <c r="U90" s="11">
        <v>1</v>
      </c>
    </row>
    <row r="91" spans="1:21" ht="15" customHeight="1" x14ac:dyDescent="0.15">
      <c r="A91" s="23"/>
      <c r="B91" s="23"/>
      <c r="C91" s="5" t="s">
        <v>22</v>
      </c>
      <c r="D91" s="5">
        <v>58</v>
      </c>
      <c r="E91" s="6">
        <v>29</v>
      </c>
      <c r="F91" s="6">
        <v>29</v>
      </c>
      <c r="G91" s="6">
        <v>0</v>
      </c>
      <c r="H91" s="6">
        <f t="shared" si="78"/>
        <v>6</v>
      </c>
      <c r="I91" s="6">
        <v>2</v>
      </c>
      <c r="J91" s="6">
        <v>4</v>
      </c>
      <c r="K91" s="19" t="s">
        <v>64</v>
      </c>
      <c r="L91" s="10">
        <f t="shared" si="84"/>
        <v>10.344827586206897</v>
      </c>
      <c r="M91" s="10">
        <f t="shared" si="72"/>
        <v>6.8965517241379306</v>
      </c>
      <c r="N91" s="10">
        <f t="shared" ref="N91:N135" si="90">(J91/F91)*100</f>
        <v>13.793103448275861</v>
      </c>
      <c r="O91" s="10">
        <v>0</v>
      </c>
      <c r="P91" s="15">
        <v>2</v>
      </c>
      <c r="Q91" s="15">
        <v>1</v>
      </c>
      <c r="R91" s="15">
        <v>0</v>
      </c>
      <c r="S91" s="15">
        <v>0</v>
      </c>
      <c r="T91" s="11">
        <v>5</v>
      </c>
      <c r="U91" s="11">
        <v>1</v>
      </c>
    </row>
    <row r="92" spans="1:21" ht="15" customHeight="1" x14ac:dyDescent="0.15">
      <c r="A92" s="23"/>
      <c r="B92" s="23"/>
      <c r="C92" s="5" t="s">
        <v>23</v>
      </c>
      <c r="D92" s="5">
        <v>70</v>
      </c>
      <c r="E92" s="6">
        <v>35</v>
      </c>
      <c r="F92" s="6">
        <v>35</v>
      </c>
      <c r="G92" s="6">
        <v>0</v>
      </c>
      <c r="H92" s="6">
        <f t="shared" si="78"/>
        <v>8</v>
      </c>
      <c r="I92" s="6">
        <v>3</v>
      </c>
      <c r="J92" s="6">
        <v>5</v>
      </c>
      <c r="K92" s="19" t="s">
        <v>64</v>
      </c>
      <c r="L92" s="10">
        <f t="shared" si="84"/>
        <v>11.428571428571429</v>
      </c>
      <c r="M92" s="10">
        <f t="shared" si="72"/>
        <v>8.5714285714285712</v>
      </c>
      <c r="N92" s="10">
        <f t="shared" si="90"/>
        <v>14.285714285714285</v>
      </c>
      <c r="O92" s="10">
        <v>0</v>
      </c>
      <c r="P92" s="15">
        <v>4</v>
      </c>
      <c r="Q92" s="15">
        <v>4</v>
      </c>
      <c r="R92" s="15">
        <v>0</v>
      </c>
      <c r="S92" s="15">
        <v>0</v>
      </c>
      <c r="T92" s="11">
        <v>8</v>
      </c>
      <c r="U92" s="11">
        <v>0</v>
      </c>
    </row>
    <row r="93" spans="1:21" ht="15" customHeight="1" x14ac:dyDescent="0.15">
      <c r="A93" s="23"/>
      <c r="B93" s="23"/>
      <c r="C93" s="5" t="s">
        <v>39</v>
      </c>
      <c r="D93" s="5">
        <v>40</v>
      </c>
      <c r="E93" s="6">
        <v>20</v>
      </c>
      <c r="F93" s="6">
        <v>20</v>
      </c>
      <c r="G93" s="6">
        <v>0</v>
      </c>
      <c r="H93" s="6">
        <f t="shared" si="78"/>
        <v>16</v>
      </c>
      <c r="I93" s="6">
        <v>4</v>
      </c>
      <c r="J93" s="6">
        <v>12</v>
      </c>
      <c r="K93" s="19" t="s">
        <v>64</v>
      </c>
      <c r="L93" s="10">
        <f t="shared" si="84"/>
        <v>40</v>
      </c>
      <c r="M93" s="10">
        <f t="shared" si="72"/>
        <v>20</v>
      </c>
      <c r="N93" s="10">
        <f t="shared" si="90"/>
        <v>60</v>
      </c>
      <c r="O93" s="10">
        <v>0</v>
      </c>
      <c r="P93" s="15">
        <v>1</v>
      </c>
      <c r="Q93" s="15">
        <v>6</v>
      </c>
      <c r="R93" s="15">
        <v>0</v>
      </c>
      <c r="S93" s="15">
        <v>0</v>
      </c>
      <c r="T93" s="11">
        <v>14</v>
      </c>
      <c r="U93" s="11">
        <v>2</v>
      </c>
    </row>
    <row r="94" spans="1:21" ht="15" customHeight="1" x14ac:dyDescent="0.15">
      <c r="A94" s="23"/>
      <c r="B94" s="23"/>
      <c r="C94" s="5" t="s">
        <v>24</v>
      </c>
      <c r="D94" s="5">
        <v>20</v>
      </c>
      <c r="E94" s="6">
        <v>10</v>
      </c>
      <c r="F94" s="6">
        <v>10</v>
      </c>
      <c r="G94" s="6">
        <v>0</v>
      </c>
      <c r="H94" s="6">
        <f t="shared" si="78"/>
        <v>3</v>
      </c>
      <c r="I94" s="5">
        <v>2</v>
      </c>
      <c r="J94" s="5">
        <v>1</v>
      </c>
      <c r="K94" s="5">
        <v>0</v>
      </c>
      <c r="L94" s="10">
        <f t="shared" si="84"/>
        <v>15</v>
      </c>
      <c r="M94" s="10">
        <f t="shared" si="72"/>
        <v>20</v>
      </c>
      <c r="N94" s="10">
        <f t="shared" si="90"/>
        <v>10</v>
      </c>
      <c r="O94" s="10">
        <v>0</v>
      </c>
      <c r="P94" s="15">
        <v>0</v>
      </c>
      <c r="Q94" s="15">
        <v>0</v>
      </c>
      <c r="R94" s="15">
        <v>1</v>
      </c>
      <c r="S94" s="15">
        <v>2</v>
      </c>
      <c r="T94" s="11">
        <v>3</v>
      </c>
      <c r="U94" s="11">
        <v>0</v>
      </c>
    </row>
    <row r="95" spans="1:21" ht="15" customHeight="1" x14ac:dyDescent="0.15">
      <c r="A95" s="23"/>
      <c r="B95" s="23"/>
      <c r="C95" s="5" t="s">
        <v>25</v>
      </c>
      <c r="D95" s="5">
        <v>40</v>
      </c>
      <c r="E95" s="6">
        <v>20</v>
      </c>
      <c r="F95" s="6">
        <v>20</v>
      </c>
      <c r="G95" s="6">
        <v>0</v>
      </c>
      <c r="H95" s="6">
        <f t="shared" si="78"/>
        <v>5</v>
      </c>
      <c r="I95" s="6">
        <v>3</v>
      </c>
      <c r="J95" s="6">
        <v>2</v>
      </c>
      <c r="K95" s="19" t="s">
        <v>64</v>
      </c>
      <c r="L95" s="10">
        <f t="shared" si="84"/>
        <v>12.5</v>
      </c>
      <c r="M95" s="10">
        <f t="shared" si="72"/>
        <v>15</v>
      </c>
      <c r="N95" s="10">
        <f t="shared" si="90"/>
        <v>10</v>
      </c>
      <c r="O95" s="10">
        <v>0</v>
      </c>
      <c r="P95" s="15">
        <v>0</v>
      </c>
      <c r="Q95" s="15">
        <v>0</v>
      </c>
      <c r="R95" s="15">
        <v>0</v>
      </c>
      <c r="S95" s="15">
        <v>5</v>
      </c>
      <c r="T95" s="11">
        <v>5</v>
      </c>
      <c r="U95" s="11">
        <v>0</v>
      </c>
    </row>
    <row r="96" spans="1:21" ht="15" customHeight="1" x14ac:dyDescent="0.15">
      <c r="A96" s="23"/>
      <c r="B96" s="23"/>
      <c r="C96" s="5" t="s">
        <v>26</v>
      </c>
      <c r="D96" s="5">
        <v>60</v>
      </c>
      <c r="E96" s="6">
        <v>30</v>
      </c>
      <c r="F96" s="6">
        <v>30</v>
      </c>
      <c r="G96" s="6">
        <v>0</v>
      </c>
      <c r="H96" s="6">
        <f t="shared" si="78"/>
        <v>10</v>
      </c>
      <c r="I96" s="6">
        <v>5</v>
      </c>
      <c r="J96" s="6">
        <v>5</v>
      </c>
      <c r="K96" s="19" t="s">
        <v>64</v>
      </c>
      <c r="L96" s="10">
        <f t="shared" si="84"/>
        <v>16.666666666666664</v>
      </c>
      <c r="M96" s="10">
        <f t="shared" si="72"/>
        <v>16.666666666666664</v>
      </c>
      <c r="N96" s="10">
        <f t="shared" si="90"/>
        <v>16.666666666666664</v>
      </c>
      <c r="O96" s="10">
        <v>0</v>
      </c>
      <c r="P96" s="15">
        <v>0</v>
      </c>
      <c r="Q96" s="15">
        <v>0</v>
      </c>
      <c r="R96" s="15">
        <v>0</v>
      </c>
      <c r="S96" s="15">
        <v>6</v>
      </c>
      <c r="T96" s="11">
        <v>8</v>
      </c>
      <c r="U96" s="11">
        <v>2</v>
      </c>
    </row>
    <row r="97" spans="1:21" ht="15" customHeight="1" x14ac:dyDescent="0.15">
      <c r="A97" s="23"/>
      <c r="B97" s="23"/>
      <c r="C97" s="5" t="s">
        <v>40</v>
      </c>
      <c r="D97" s="5">
        <v>90</v>
      </c>
      <c r="E97" s="6">
        <v>45</v>
      </c>
      <c r="F97" s="6">
        <v>45</v>
      </c>
      <c r="G97" s="6">
        <v>0</v>
      </c>
      <c r="H97" s="6">
        <f t="shared" si="78"/>
        <v>22</v>
      </c>
      <c r="I97" s="6">
        <v>11</v>
      </c>
      <c r="J97" s="6">
        <v>11</v>
      </c>
      <c r="K97" s="19" t="s">
        <v>64</v>
      </c>
      <c r="L97" s="10">
        <f t="shared" si="84"/>
        <v>24.444444444444443</v>
      </c>
      <c r="M97" s="10">
        <f t="shared" si="72"/>
        <v>24.444444444444443</v>
      </c>
      <c r="N97" s="10">
        <f t="shared" si="90"/>
        <v>24.444444444444443</v>
      </c>
      <c r="O97" s="10">
        <v>0</v>
      </c>
      <c r="P97" s="15">
        <v>0</v>
      </c>
      <c r="Q97" s="15">
        <v>0</v>
      </c>
      <c r="R97" s="15">
        <v>0</v>
      </c>
      <c r="S97" s="15">
        <v>14</v>
      </c>
      <c r="T97" s="11">
        <v>19</v>
      </c>
      <c r="U97" s="11">
        <v>3</v>
      </c>
    </row>
    <row r="98" spans="1:21" ht="15" customHeight="1" x14ac:dyDescent="0.15">
      <c r="A98" s="23"/>
      <c r="B98" s="23"/>
      <c r="C98" s="5" t="s">
        <v>28</v>
      </c>
      <c r="D98" s="5">
        <v>30</v>
      </c>
      <c r="E98" s="6">
        <v>15</v>
      </c>
      <c r="F98" s="6">
        <v>15</v>
      </c>
      <c r="G98" s="6">
        <v>0</v>
      </c>
      <c r="H98" s="6">
        <f t="shared" si="78"/>
        <v>6</v>
      </c>
      <c r="I98" s="6">
        <v>1</v>
      </c>
      <c r="J98" s="6">
        <v>5</v>
      </c>
      <c r="K98" s="19" t="s">
        <v>64</v>
      </c>
      <c r="L98" s="10">
        <f t="shared" si="84"/>
        <v>20</v>
      </c>
      <c r="M98" s="10">
        <f t="shared" si="72"/>
        <v>6.666666666666667</v>
      </c>
      <c r="N98" s="10">
        <f t="shared" si="90"/>
        <v>33.333333333333329</v>
      </c>
      <c r="O98" s="10">
        <v>0</v>
      </c>
      <c r="P98" s="15">
        <v>0</v>
      </c>
      <c r="Q98" s="15">
        <v>0</v>
      </c>
      <c r="R98" s="15">
        <v>0</v>
      </c>
      <c r="S98" s="15">
        <v>2</v>
      </c>
      <c r="T98" s="11">
        <v>6</v>
      </c>
      <c r="U98" s="11">
        <v>0</v>
      </c>
    </row>
    <row r="99" spans="1:21" ht="15" customHeight="1" x14ac:dyDescent="0.15">
      <c r="A99" s="23"/>
      <c r="B99" s="23"/>
      <c r="C99" s="5" t="s">
        <v>41</v>
      </c>
      <c r="D99" s="5">
        <v>25</v>
      </c>
      <c r="E99" s="6">
        <v>20</v>
      </c>
      <c r="F99" s="6">
        <v>20</v>
      </c>
      <c r="G99" s="6">
        <v>0</v>
      </c>
      <c r="H99" s="6">
        <f t="shared" si="78"/>
        <v>5</v>
      </c>
      <c r="I99" s="6">
        <v>0</v>
      </c>
      <c r="J99" s="6">
        <v>5</v>
      </c>
      <c r="K99" s="19" t="s">
        <v>64</v>
      </c>
      <c r="L99" s="10">
        <f t="shared" si="84"/>
        <v>20</v>
      </c>
      <c r="M99" s="10">
        <f t="shared" si="72"/>
        <v>0</v>
      </c>
      <c r="N99" s="10">
        <f t="shared" si="90"/>
        <v>25</v>
      </c>
      <c r="O99" s="10">
        <v>0</v>
      </c>
      <c r="P99" s="15">
        <v>0</v>
      </c>
      <c r="Q99" s="15">
        <v>0</v>
      </c>
      <c r="R99" s="15">
        <v>0</v>
      </c>
      <c r="S99" s="15">
        <v>3</v>
      </c>
      <c r="T99" s="11">
        <v>5</v>
      </c>
      <c r="U99" s="11">
        <v>0</v>
      </c>
    </row>
    <row r="100" spans="1:21" ht="15" customHeight="1" x14ac:dyDescent="0.15">
      <c r="A100" s="23"/>
      <c r="B100" s="23"/>
      <c r="C100" s="5" t="s">
        <v>42</v>
      </c>
      <c r="D100" s="5">
        <v>40</v>
      </c>
      <c r="E100" s="6">
        <v>15</v>
      </c>
      <c r="F100" s="6">
        <v>15</v>
      </c>
      <c r="G100" s="6">
        <v>0</v>
      </c>
      <c r="H100" s="6">
        <f t="shared" si="78"/>
        <v>9</v>
      </c>
      <c r="I100" s="6">
        <v>5</v>
      </c>
      <c r="J100" s="6">
        <v>4</v>
      </c>
      <c r="K100" s="6">
        <v>0</v>
      </c>
      <c r="L100" s="10">
        <f t="shared" si="84"/>
        <v>22.5</v>
      </c>
      <c r="M100" s="10">
        <f t="shared" si="72"/>
        <v>33.333333333333329</v>
      </c>
      <c r="N100" s="10">
        <f t="shared" si="90"/>
        <v>26.666666666666668</v>
      </c>
      <c r="O100" s="10">
        <v>0</v>
      </c>
      <c r="P100" s="15">
        <v>3</v>
      </c>
      <c r="Q100" s="15">
        <v>1</v>
      </c>
      <c r="R100" s="15">
        <v>0</v>
      </c>
      <c r="S100" s="15">
        <v>0</v>
      </c>
      <c r="T100" s="11">
        <v>8</v>
      </c>
      <c r="U100" s="11">
        <v>1</v>
      </c>
    </row>
    <row r="101" spans="1:21" ht="15" customHeight="1" x14ac:dyDescent="0.15">
      <c r="A101" s="23"/>
      <c r="B101" s="23"/>
      <c r="C101" s="5" t="s">
        <v>43</v>
      </c>
      <c r="D101" s="5">
        <v>30</v>
      </c>
      <c r="E101" s="5">
        <v>15</v>
      </c>
      <c r="F101" s="5">
        <v>15</v>
      </c>
      <c r="G101" s="5">
        <v>0</v>
      </c>
      <c r="H101" s="6">
        <f t="shared" si="78"/>
        <v>10</v>
      </c>
      <c r="I101" s="6">
        <v>5</v>
      </c>
      <c r="J101" s="6">
        <v>5</v>
      </c>
      <c r="K101" s="6">
        <v>0</v>
      </c>
      <c r="L101" s="10">
        <f t="shared" si="84"/>
        <v>33.333333333333329</v>
      </c>
      <c r="M101" s="10">
        <f t="shared" si="72"/>
        <v>33.333333333333329</v>
      </c>
      <c r="N101" s="10">
        <f t="shared" si="90"/>
        <v>33.333333333333329</v>
      </c>
      <c r="O101" s="10">
        <v>0</v>
      </c>
      <c r="P101" s="15">
        <v>4</v>
      </c>
      <c r="Q101" s="15">
        <v>0</v>
      </c>
      <c r="R101" s="15">
        <v>0</v>
      </c>
      <c r="S101" s="15">
        <v>0</v>
      </c>
      <c r="T101" s="11">
        <v>4</v>
      </c>
      <c r="U101" s="11">
        <v>6</v>
      </c>
    </row>
    <row r="102" spans="1:21" ht="15" customHeight="1" x14ac:dyDescent="0.15">
      <c r="A102" s="23"/>
      <c r="B102" s="23"/>
      <c r="C102" s="5" t="s">
        <v>45</v>
      </c>
      <c r="D102" s="5">
        <v>120</v>
      </c>
      <c r="E102" s="6">
        <v>70</v>
      </c>
      <c r="F102" s="6">
        <v>50</v>
      </c>
      <c r="G102" s="6">
        <v>0</v>
      </c>
      <c r="H102" s="6">
        <f t="shared" si="78"/>
        <v>36</v>
      </c>
      <c r="I102" s="6">
        <v>24</v>
      </c>
      <c r="J102" s="6">
        <v>12</v>
      </c>
      <c r="K102" s="19" t="s">
        <v>64</v>
      </c>
      <c r="L102" s="10">
        <f t="shared" si="84"/>
        <v>30</v>
      </c>
      <c r="M102" s="10">
        <f t="shared" si="72"/>
        <v>34.285714285714285</v>
      </c>
      <c r="N102" s="10">
        <f t="shared" si="90"/>
        <v>24</v>
      </c>
      <c r="O102" s="10">
        <v>0</v>
      </c>
      <c r="P102" s="15">
        <v>0</v>
      </c>
      <c r="Q102" s="15">
        <v>1</v>
      </c>
      <c r="R102" s="15">
        <v>0</v>
      </c>
      <c r="S102" s="15">
        <v>2</v>
      </c>
      <c r="T102" s="11">
        <v>33</v>
      </c>
      <c r="U102" s="11">
        <v>3</v>
      </c>
    </row>
    <row r="103" spans="1:21" ht="15" customHeight="1" x14ac:dyDescent="0.15">
      <c r="A103" s="23"/>
      <c r="B103" s="23"/>
      <c r="C103" s="5" t="s">
        <v>36</v>
      </c>
      <c r="D103" s="5">
        <v>26</v>
      </c>
      <c r="E103" s="6">
        <v>13</v>
      </c>
      <c r="F103" s="6">
        <v>13</v>
      </c>
      <c r="G103" s="6">
        <v>0</v>
      </c>
      <c r="H103" s="6">
        <f t="shared" si="78"/>
        <v>1</v>
      </c>
      <c r="I103" s="19" t="s">
        <v>64</v>
      </c>
      <c r="J103" s="6">
        <v>1</v>
      </c>
      <c r="K103" s="19" t="s">
        <v>64</v>
      </c>
      <c r="L103" s="10">
        <f t="shared" si="84"/>
        <v>3.8461538461538463</v>
      </c>
      <c r="M103" s="10">
        <f t="shared" si="72"/>
        <v>0</v>
      </c>
      <c r="N103" s="10">
        <f t="shared" si="90"/>
        <v>7.6923076923076925</v>
      </c>
      <c r="O103" s="10">
        <v>0</v>
      </c>
      <c r="P103" s="15">
        <v>0</v>
      </c>
      <c r="Q103" s="15">
        <v>0</v>
      </c>
      <c r="R103" s="15">
        <v>0</v>
      </c>
      <c r="S103" s="15">
        <v>0</v>
      </c>
      <c r="T103" s="11">
        <v>0</v>
      </c>
      <c r="U103" s="11">
        <v>1</v>
      </c>
    </row>
    <row r="104" spans="1:21" ht="15" customHeight="1" x14ac:dyDescent="0.15">
      <c r="A104" s="23"/>
      <c r="B104" s="23"/>
      <c r="C104" s="5" t="s">
        <v>51</v>
      </c>
      <c r="D104" s="5">
        <v>90</v>
      </c>
      <c r="E104" s="6">
        <v>45</v>
      </c>
      <c r="F104" s="6">
        <v>45</v>
      </c>
      <c r="G104" s="6">
        <v>0</v>
      </c>
      <c r="H104" s="6">
        <f t="shared" si="78"/>
        <v>13</v>
      </c>
      <c r="I104" s="6">
        <v>7</v>
      </c>
      <c r="J104" s="6">
        <v>6</v>
      </c>
      <c r="K104" s="19" t="s">
        <v>64</v>
      </c>
      <c r="L104" s="10">
        <f t="shared" si="84"/>
        <v>14.444444444444443</v>
      </c>
      <c r="M104" s="10">
        <f t="shared" si="72"/>
        <v>15.555555555555555</v>
      </c>
      <c r="N104" s="10">
        <f t="shared" si="90"/>
        <v>13.333333333333334</v>
      </c>
      <c r="O104" s="10">
        <v>0</v>
      </c>
      <c r="P104" s="15">
        <v>0</v>
      </c>
      <c r="Q104" s="15">
        <v>0</v>
      </c>
      <c r="R104" s="15">
        <v>0</v>
      </c>
      <c r="S104" s="15">
        <v>0</v>
      </c>
      <c r="T104" s="11">
        <v>0</v>
      </c>
      <c r="U104" s="11">
        <v>13</v>
      </c>
    </row>
    <row r="105" spans="1:21" ht="15" customHeight="1" x14ac:dyDescent="0.15">
      <c r="A105" s="25"/>
      <c r="B105" s="26" t="s">
        <v>30</v>
      </c>
      <c r="C105" s="26"/>
      <c r="D105" s="3">
        <f t="shared" ref="D105" si="91">SUM(D90:D104)</f>
        <v>779</v>
      </c>
      <c r="E105" s="3">
        <f>SUM(E90:E104)</f>
        <v>402</v>
      </c>
      <c r="F105" s="3">
        <f>SUM(F90:F104)</f>
        <v>382</v>
      </c>
      <c r="G105" s="3">
        <f>SUM(G90:G104)</f>
        <v>0</v>
      </c>
      <c r="H105" s="7">
        <f t="shared" si="78"/>
        <v>154</v>
      </c>
      <c r="I105" s="3">
        <f t="shared" ref="I105" si="92">SUM(I90:I104)</f>
        <v>73</v>
      </c>
      <c r="J105" s="3">
        <f>SUM(J90:J104)</f>
        <v>81</v>
      </c>
      <c r="K105" s="3">
        <f>SUM(K90:K104)</f>
        <v>0</v>
      </c>
      <c r="L105" s="13">
        <f t="shared" si="84"/>
        <v>19.768934531450576</v>
      </c>
      <c r="M105" s="13">
        <f t="shared" si="72"/>
        <v>18.159203980099502</v>
      </c>
      <c r="N105" s="13">
        <f t="shared" si="90"/>
        <v>21.204188481675391</v>
      </c>
      <c r="O105" s="13">
        <v>0</v>
      </c>
      <c r="P105" s="14">
        <f t="shared" ref="P105" si="93">SUM(P90:P104)</f>
        <v>14</v>
      </c>
      <c r="Q105" s="14">
        <f>SUM(Q90:Q104)</f>
        <v>14</v>
      </c>
      <c r="R105" s="14">
        <f>SUM(R90:R104)</f>
        <v>1</v>
      </c>
      <c r="S105" s="14">
        <f>SUM(S90:S104)</f>
        <v>34</v>
      </c>
      <c r="T105" s="14">
        <f>SUM(T90:T104)</f>
        <v>121</v>
      </c>
      <c r="U105" s="14">
        <f>SUM(U90:U104)</f>
        <v>33</v>
      </c>
    </row>
    <row r="106" spans="1:21" ht="15" customHeight="1" x14ac:dyDescent="0.15">
      <c r="A106" s="23" t="s">
        <v>73</v>
      </c>
      <c r="B106" s="23" t="s">
        <v>74</v>
      </c>
      <c r="C106" s="5" t="s">
        <v>23</v>
      </c>
      <c r="D106" s="5">
        <v>2</v>
      </c>
      <c r="E106" s="5">
        <v>1</v>
      </c>
      <c r="F106" s="5">
        <v>1</v>
      </c>
      <c r="G106" s="5">
        <v>0</v>
      </c>
      <c r="H106" s="6">
        <f t="shared" si="78"/>
        <v>1</v>
      </c>
      <c r="I106" s="5">
        <v>0</v>
      </c>
      <c r="J106" s="5">
        <v>1</v>
      </c>
      <c r="K106" s="5">
        <v>0</v>
      </c>
      <c r="L106" s="10">
        <f t="shared" si="84"/>
        <v>50</v>
      </c>
      <c r="M106" s="10">
        <f t="shared" si="72"/>
        <v>0</v>
      </c>
      <c r="N106" s="10">
        <f t="shared" si="90"/>
        <v>100</v>
      </c>
      <c r="O106" s="10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1</v>
      </c>
      <c r="U106" s="11">
        <v>0</v>
      </c>
    </row>
    <row r="107" spans="1:21" ht="15" customHeight="1" x14ac:dyDescent="0.15">
      <c r="A107" s="23"/>
      <c r="B107" s="23"/>
      <c r="C107" s="5" t="s">
        <v>39</v>
      </c>
      <c r="D107" s="5">
        <v>5</v>
      </c>
      <c r="E107" s="5">
        <v>3</v>
      </c>
      <c r="F107" s="5">
        <v>2</v>
      </c>
      <c r="G107" s="5">
        <v>0</v>
      </c>
      <c r="H107" s="6">
        <f t="shared" si="78"/>
        <v>0</v>
      </c>
      <c r="I107" s="5">
        <v>0</v>
      </c>
      <c r="J107" s="5">
        <v>0</v>
      </c>
      <c r="K107" s="5">
        <v>0</v>
      </c>
      <c r="L107" s="10">
        <f t="shared" si="84"/>
        <v>0</v>
      </c>
      <c r="M107" s="10">
        <f t="shared" si="72"/>
        <v>0</v>
      </c>
      <c r="N107" s="10">
        <f t="shared" si="90"/>
        <v>0</v>
      </c>
      <c r="O107" s="10">
        <v>0</v>
      </c>
      <c r="P107" s="12">
        <v>0</v>
      </c>
      <c r="Q107" s="12">
        <v>0</v>
      </c>
      <c r="R107" s="12">
        <v>0</v>
      </c>
      <c r="S107" s="12">
        <v>0</v>
      </c>
      <c r="T107" s="11">
        <v>0</v>
      </c>
      <c r="U107" s="11">
        <v>0</v>
      </c>
    </row>
    <row r="108" spans="1:21" ht="15" customHeight="1" x14ac:dyDescent="0.15">
      <c r="A108" s="23"/>
      <c r="B108" s="23"/>
      <c r="C108" s="5" t="s">
        <v>24</v>
      </c>
      <c r="D108" s="5">
        <v>3</v>
      </c>
      <c r="E108" s="5">
        <v>1</v>
      </c>
      <c r="F108" s="5">
        <v>2</v>
      </c>
      <c r="G108" s="5">
        <v>0</v>
      </c>
      <c r="H108" s="6">
        <f t="shared" si="78"/>
        <v>0</v>
      </c>
      <c r="I108" s="5">
        <v>0</v>
      </c>
      <c r="J108" s="5">
        <v>0</v>
      </c>
      <c r="K108" s="5">
        <v>0</v>
      </c>
      <c r="L108" s="10">
        <f t="shared" si="84"/>
        <v>0</v>
      </c>
      <c r="M108" s="10">
        <f t="shared" si="72"/>
        <v>0</v>
      </c>
      <c r="N108" s="10">
        <f t="shared" si="90"/>
        <v>0</v>
      </c>
      <c r="O108" s="10">
        <v>0</v>
      </c>
      <c r="P108" s="12">
        <v>0</v>
      </c>
      <c r="Q108" s="12">
        <v>0</v>
      </c>
      <c r="R108" s="12">
        <v>0</v>
      </c>
      <c r="S108" s="12">
        <v>0</v>
      </c>
      <c r="T108" s="11">
        <v>0</v>
      </c>
      <c r="U108" s="11">
        <v>0</v>
      </c>
    </row>
    <row r="109" spans="1:21" ht="15" customHeight="1" x14ac:dyDescent="0.15">
      <c r="A109" s="23"/>
      <c r="B109" s="23"/>
      <c r="C109" s="5" t="s">
        <v>25</v>
      </c>
      <c r="D109" s="5">
        <v>10</v>
      </c>
      <c r="E109" s="5">
        <v>5</v>
      </c>
      <c r="F109" s="5">
        <v>5</v>
      </c>
      <c r="G109" s="5">
        <v>0</v>
      </c>
      <c r="H109" s="6">
        <f t="shared" si="78"/>
        <v>2</v>
      </c>
      <c r="I109" s="5">
        <v>2</v>
      </c>
      <c r="J109" s="5">
        <v>0</v>
      </c>
      <c r="K109" s="5">
        <v>0</v>
      </c>
      <c r="L109" s="10">
        <f t="shared" si="84"/>
        <v>20</v>
      </c>
      <c r="M109" s="10">
        <f t="shared" si="72"/>
        <v>40</v>
      </c>
      <c r="N109" s="10">
        <f t="shared" si="90"/>
        <v>0</v>
      </c>
      <c r="O109" s="10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2</v>
      </c>
    </row>
    <row r="110" spans="1:21" ht="15" customHeight="1" x14ac:dyDescent="0.15">
      <c r="A110" s="23"/>
      <c r="B110" s="23"/>
      <c r="C110" s="5" t="s">
        <v>40</v>
      </c>
      <c r="D110" s="5">
        <v>12</v>
      </c>
      <c r="E110" s="5">
        <v>6</v>
      </c>
      <c r="F110" s="5">
        <v>6</v>
      </c>
      <c r="G110" s="5">
        <v>0</v>
      </c>
      <c r="H110" s="6">
        <f t="shared" si="78"/>
        <v>0</v>
      </c>
      <c r="I110" s="5">
        <v>0</v>
      </c>
      <c r="J110" s="5">
        <v>0</v>
      </c>
      <c r="K110" s="5">
        <v>0</v>
      </c>
      <c r="L110" s="10">
        <f t="shared" si="84"/>
        <v>0</v>
      </c>
      <c r="M110" s="10">
        <f t="shared" ref="M110:M140" si="94">(I110/E110)*100</f>
        <v>0</v>
      </c>
      <c r="N110" s="10">
        <f t="shared" si="90"/>
        <v>0</v>
      </c>
      <c r="O110" s="10">
        <v>0</v>
      </c>
      <c r="P110" s="12">
        <v>0</v>
      </c>
      <c r="Q110" s="12">
        <v>0</v>
      </c>
      <c r="R110" s="12">
        <v>0</v>
      </c>
      <c r="S110" s="12">
        <v>0</v>
      </c>
      <c r="T110" s="11">
        <v>0</v>
      </c>
      <c r="U110" s="11">
        <v>0</v>
      </c>
    </row>
    <row r="111" spans="1:21" ht="15" customHeight="1" x14ac:dyDescent="0.15">
      <c r="A111" s="23"/>
      <c r="B111" s="23"/>
      <c r="C111" s="5" t="s">
        <v>28</v>
      </c>
      <c r="D111" s="5">
        <v>10</v>
      </c>
      <c r="E111" s="5">
        <v>5</v>
      </c>
      <c r="F111" s="5">
        <v>5</v>
      </c>
      <c r="G111" s="5">
        <v>0</v>
      </c>
      <c r="H111" s="6">
        <f t="shared" si="78"/>
        <v>0</v>
      </c>
      <c r="I111" s="5">
        <v>0</v>
      </c>
      <c r="J111" s="5">
        <v>0</v>
      </c>
      <c r="K111" s="5">
        <v>0</v>
      </c>
      <c r="L111" s="10">
        <f t="shared" ref="L111" si="95">(H111/D111)*100</f>
        <v>0</v>
      </c>
      <c r="M111" s="10">
        <f t="shared" si="94"/>
        <v>0</v>
      </c>
      <c r="N111" s="10">
        <f t="shared" si="90"/>
        <v>0</v>
      </c>
      <c r="O111" s="10">
        <v>0</v>
      </c>
      <c r="P111" s="12">
        <v>0</v>
      </c>
      <c r="Q111" s="12">
        <v>0</v>
      </c>
      <c r="R111" s="12">
        <v>0</v>
      </c>
      <c r="S111" s="12">
        <v>0</v>
      </c>
      <c r="T111" s="11">
        <v>0</v>
      </c>
      <c r="U111" s="11">
        <v>0</v>
      </c>
    </row>
    <row r="112" spans="1:21" ht="15" customHeight="1" x14ac:dyDescent="0.15">
      <c r="A112" s="23"/>
      <c r="B112" s="23"/>
      <c r="C112" s="5" t="s">
        <v>29</v>
      </c>
      <c r="D112" s="5">
        <v>4</v>
      </c>
      <c r="E112" s="5">
        <v>2</v>
      </c>
      <c r="F112" s="5">
        <v>2</v>
      </c>
      <c r="G112" s="5">
        <v>0</v>
      </c>
      <c r="H112" s="6">
        <f t="shared" si="78"/>
        <v>0</v>
      </c>
      <c r="I112" s="5">
        <v>0</v>
      </c>
      <c r="J112" s="5">
        <v>0</v>
      </c>
      <c r="K112" s="5">
        <v>0</v>
      </c>
      <c r="L112" s="10">
        <f t="shared" ref="L112:L149" si="96">(H112/D112)*100</f>
        <v>0</v>
      </c>
      <c r="M112" s="10">
        <f t="shared" si="94"/>
        <v>0</v>
      </c>
      <c r="N112" s="10">
        <f t="shared" si="90"/>
        <v>0</v>
      </c>
      <c r="O112" s="10">
        <v>0</v>
      </c>
      <c r="P112" s="12">
        <v>0</v>
      </c>
      <c r="Q112" s="12">
        <v>0</v>
      </c>
      <c r="R112" s="12">
        <v>0</v>
      </c>
      <c r="S112" s="12">
        <v>0</v>
      </c>
      <c r="T112" s="11">
        <v>0</v>
      </c>
      <c r="U112" s="11">
        <v>0</v>
      </c>
    </row>
    <row r="113" spans="1:21" ht="15" customHeight="1" x14ac:dyDescent="0.15">
      <c r="A113" s="23"/>
      <c r="B113" s="23"/>
      <c r="C113" s="5" t="s">
        <v>41</v>
      </c>
      <c r="D113" s="5">
        <v>4</v>
      </c>
      <c r="E113" s="5">
        <v>2</v>
      </c>
      <c r="F113" s="5">
        <v>2</v>
      </c>
      <c r="G113" s="5">
        <v>0</v>
      </c>
      <c r="H113" s="6">
        <f t="shared" si="78"/>
        <v>0</v>
      </c>
      <c r="I113" s="5">
        <v>0</v>
      </c>
      <c r="J113" s="5">
        <v>0</v>
      </c>
      <c r="K113" s="5">
        <v>0</v>
      </c>
      <c r="L113" s="10">
        <f t="shared" si="96"/>
        <v>0</v>
      </c>
      <c r="M113" s="10">
        <f t="shared" si="94"/>
        <v>0</v>
      </c>
      <c r="N113" s="10">
        <f t="shared" si="90"/>
        <v>0</v>
      </c>
      <c r="O113" s="10">
        <v>0</v>
      </c>
      <c r="P113" s="12">
        <v>0</v>
      </c>
      <c r="Q113" s="12">
        <v>0</v>
      </c>
      <c r="R113" s="12">
        <v>0</v>
      </c>
      <c r="S113" s="12">
        <v>0</v>
      </c>
      <c r="T113" s="11">
        <v>0</v>
      </c>
      <c r="U113" s="11">
        <v>0</v>
      </c>
    </row>
    <row r="114" spans="1:21" ht="15" customHeight="1" x14ac:dyDescent="0.15">
      <c r="A114" s="23"/>
      <c r="B114" s="23"/>
      <c r="C114" s="5" t="s">
        <v>42</v>
      </c>
      <c r="D114" s="5">
        <v>2</v>
      </c>
      <c r="E114" s="5">
        <v>1</v>
      </c>
      <c r="F114" s="5">
        <v>1</v>
      </c>
      <c r="G114" s="5">
        <v>0</v>
      </c>
      <c r="H114" s="6">
        <f t="shared" si="78"/>
        <v>1</v>
      </c>
      <c r="I114" s="5">
        <v>0</v>
      </c>
      <c r="J114" s="5">
        <v>1</v>
      </c>
      <c r="K114" s="5">
        <v>0</v>
      </c>
      <c r="L114" s="10">
        <f t="shared" si="96"/>
        <v>50</v>
      </c>
      <c r="M114" s="10">
        <f t="shared" si="94"/>
        <v>0</v>
      </c>
      <c r="N114" s="10">
        <f t="shared" si="90"/>
        <v>100</v>
      </c>
      <c r="O114" s="10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1</v>
      </c>
    </row>
    <row r="115" spans="1:21" ht="15" customHeight="1" x14ac:dyDescent="0.15">
      <c r="A115" s="23"/>
      <c r="B115" s="23"/>
      <c r="C115" s="5" t="s">
        <v>43</v>
      </c>
      <c r="D115" s="5">
        <v>6</v>
      </c>
      <c r="E115" s="5">
        <v>3</v>
      </c>
      <c r="F115" s="5">
        <v>3</v>
      </c>
      <c r="G115" s="5">
        <v>0</v>
      </c>
      <c r="H115" s="6">
        <f t="shared" si="78"/>
        <v>2</v>
      </c>
      <c r="I115" s="5">
        <v>1</v>
      </c>
      <c r="J115" s="5">
        <v>1</v>
      </c>
      <c r="K115" s="5">
        <v>0</v>
      </c>
      <c r="L115" s="10">
        <f t="shared" si="96"/>
        <v>33.333333333333329</v>
      </c>
      <c r="M115" s="10">
        <f t="shared" si="94"/>
        <v>33.333333333333329</v>
      </c>
      <c r="N115" s="10">
        <f t="shared" si="90"/>
        <v>33.333333333333329</v>
      </c>
      <c r="O115" s="10">
        <v>0</v>
      </c>
      <c r="P115" s="11">
        <v>0</v>
      </c>
      <c r="Q115" s="11">
        <v>0</v>
      </c>
      <c r="R115" s="11">
        <v>0</v>
      </c>
      <c r="S115" s="11">
        <v>2</v>
      </c>
      <c r="T115" s="11">
        <v>2</v>
      </c>
      <c r="U115" s="11">
        <v>0</v>
      </c>
    </row>
    <row r="116" spans="1:21" ht="15" customHeight="1" x14ac:dyDescent="0.15">
      <c r="A116" s="23"/>
      <c r="B116" s="23"/>
      <c r="C116" s="5" t="s">
        <v>44</v>
      </c>
      <c r="D116" s="5">
        <v>4</v>
      </c>
      <c r="E116" s="5">
        <v>2</v>
      </c>
      <c r="F116" s="5">
        <v>2</v>
      </c>
      <c r="G116" s="5">
        <v>0</v>
      </c>
      <c r="H116" s="6">
        <f t="shared" ref="H116" si="97">SUM(I116:K116)</f>
        <v>0</v>
      </c>
      <c r="I116" s="5">
        <v>0</v>
      </c>
      <c r="J116" s="5">
        <v>0</v>
      </c>
      <c r="K116" s="5">
        <v>0</v>
      </c>
      <c r="L116" s="10">
        <f t="shared" si="96"/>
        <v>0</v>
      </c>
      <c r="M116" s="10">
        <f t="shared" si="94"/>
        <v>0</v>
      </c>
      <c r="N116" s="10">
        <f t="shared" si="90"/>
        <v>0</v>
      </c>
      <c r="O116" s="10">
        <v>0</v>
      </c>
      <c r="P116" s="12">
        <v>0</v>
      </c>
      <c r="Q116" s="12">
        <v>0</v>
      </c>
      <c r="R116" s="12">
        <v>0</v>
      </c>
      <c r="S116" s="12">
        <v>0</v>
      </c>
      <c r="T116" s="11">
        <v>0</v>
      </c>
      <c r="U116" s="11">
        <v>0</v>
      </c>
    </row>
    <row r="117" spans="1:21" ht="15" customHeight="1" x14ac:dyDescent="0.15">
      <c r="A117" s="23"/>
      <c r="B117" s="23"/>
      <c r="C117" s="5" t="s">
        <v>45</v>
      </c>
      <c r="D117" s="5">
        <v>4</v>
      </c>
      <c r="E117" s="5">
        <v>2</v>
      </c>
      <c r="F117" s="5">
        <v>2</v>
      </c>
      <c r="G117" s="5">
        <v>0</v>
      </c>
      <c r="H117" s="6">
        <f t="shared" ref="H117:H153" si="98">SUM(I117:K117)</f>
        <v>0</v>
      </c>
      <c r="I117" s="5">
        <v>0</v>
      </c>
      <c r="J117" s="5">
        <v>0</v>
      </c>
      <c r="K117" s="5">
        <v>0</v>
      </c>
      <c r="L117" s="10">
        <f t="shared" si="96"/>
        <v>0</v>
      </c>
      <c r="M117" s="10">
        <f t="shared" si="94"/>
        <v>0</v>
      </c>
      <c r="N117" s="10">
        <f t="shared" si="90"/>
        <v>0</v>
      </c>
      <c r="O117" s="10">
        <v>0</v>
      </c>
      <c r="P117" s="12">
        <v>0</v>
      </c>
      <c r="Q117" s="12">
        <v>0</v>
      </c>
      <c r="R117" s="12">
        <v>0</v>
      </c>
      <c r="S117" s="12">
        <v>0</v>
      </c>
      <c r="T117" s="11">
        <v>0</v>
      </c>
      <c r="U117" s="11">
        <v>0</v>
      </c>
    </row>
    <row r="118" spans="1:21" ht="15" customHeight="1" x14ac:dyDescent="0.15">
      <c r="A118" s="23"/>
      <c r="B118" s="23"/>
      <c r="C118" s="5" t="s">
        <v>48</v>
      </c>
      <c r="D118" s="5">
        <v>4</v>
      </c>
      <c r="E118" s="5">
        <v>2</v>
      </c>
      <c r="F118" s="5">
        <v>2</v>
      </c>
      <c r="G118" s="5">
        <v>0</v>
      </c>
      <c r="H118" s="6">
        <f t="shared" si="98"/>
        <v>0</v>
      </c>
      <c r="I118" s="5">
        <v>0</v>
      </c>
      <c r="J118" s="5">
        <v>0</v>
      </c>
      <c r="K118" s="5">
        <v>0</v>
      </c>
      <c r="L118" s="10">
        <f t="shared" si="96"/>
        <v>0</v>
      </c>
      <c r="M118" s="10">
        <f t="shared" si="94"/>
        <v>0</v>
      </c>
      <c r="N118" s="10">
        <f t="shared" si="90"/>
        <v>0</v>
      </c>
      <c r="O118" s="10">
        <v>0</v>
      </c>
      <c r="P118" s="12">
        <v>0</v>
      </c>
      <c r="Q118" s="12">
        <v>0</v>
      </c>
      <c r="R118" s="12">
        <v>0</v>
      </c>
      <c r="S118" s="12">
        <v>0</v>
      </c>
      <c r="T118" s="11">
        <v>0</v>
      </c>
      <c r="U118" s="11">
        <v>0</v>
      </c>
    </row>
    <row r="119" spans="1:21" ht="15" customHeight="1" x14ac:dyDescent="0.15">
      <c r="A119" s="23"/>
      <c r="B119" s="23"/>
      <c r="C119" s="5" t="s">
        <v>35</v>
      </c>
      <c r="D119" s="5">
        <v>4</v>
      </c>
      <c r="E119" s="5">
        <v>2</v>
      </c>
      <c r="F119" s="5">
        <v>2</v>
      </c>
      <c r="G119" s="5">
        <v>0</v>
      </c>
      <c r="H119" s="6">
        <f t="shared" si="98"/>
        <v>0</v>
      </c>
      <c r="I119" s="5">
        <v>0</v>
      </c>
      <c r="J119" s="5">
        <v>0</v>
      </c>
      <c r="K119" s="5">
        <v>0</v>
      </c>
      <c r="L119" s="10">
        <f t="shared" si="96"/>
        <v>0</v>
      </c>
      <c r="M119" s="10">
        <f t="shared" si="94"/>
        <v>0</v>
      </c>
      <c r="N119" s="10">
        <f t="shared" si="90"/>
        <v>0</v>
      </c>
      <c r="O119" s="10">
        <v>0</v>
      </c>
      <c r="P119" s="12">
        <v>0</v>
      </c>
      <c r="Q119" s="12">
        <v>0</v>
      </c>
      <c r="R119" s="12">
        <v>0</v>
      </c>
      <c r="S119" s="12">
        <v>0</v>
      </c>
      <c r="T119" s="11">
        <v>0</v>
      </c>
      <c r="U119" s="11">
        <v>0</v>
      </c>
    </row>
    <row r="120" spans="1:21" ht="15" customHeight="1" x14ac:dyDescent="0.15">
      <c r="A120" s="23"/>
      <c r="B120" s="23"/>
      <c r="C120" s="5" t="s">
        <v>50</v>
      </c>
      <c r="D120" s="5">
        <v>14</v>
      </c>
      <c r="E120" s="5">
        <v>7</v>
      </c>
      <c r="F120" s="5">
        <v>7</v>
      </c>
      <c r="G120" s="5">
        <v>0</v>
      </c>
      <c r="H120" s="6">
        <f t="shared" si="98"/>
        <v>2</v>
      </c>
      <c r="I120" s="5">
        <v>1</v>
      </c>
      <c r="J120" s="5">
        <v>1</v>
      </c>
      <c r="K120" s="5">
        <v>0</v>
      </c>
      <c r="L120" s="10">
        <f t="shared" si="96"/>
        <v>14.285714285714285</v>
      </c>
      <c r="M120" s="10">
        <f t="shared" si="94"/>
        <v>14.285714285714285</v>
      </c>
      <c r="N120" s="10">
        <f t="shared" si="90"/>
        <v>14.285714285714285</v>
      </c>
      <c r="O120" s="10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2</v>
      </c>
    </row>
    <row r="121" spans="1:21" ht="15" customHeight="1" x14ac:dyDescent="0.15">
      <c r="A121" s="23"/>
      <c r="B121" s="23"/>
      <c r="C121" s="5" t="s">
        <v>36</v>
      </c>
      <c r="D121" s="5">
        <v>14</v>
      </c>
      <c r="E121" s="5">
        <v>7</v>
      </c>
      <c r="F121" s="5">
        <v>7</v>
      </c>
      <c r="G121" s="5">
        <v>0</v>
      </c>
      <c r="H121" s="6">
        <f t="shared" si="98"/>
        <v>3</v>
      </c>
      <c r="I121" s="5">
        <v>3</v>
      </c>
      <c r="J121" s="5">
        <v>0</v>
      </c>
      <c r="K121" s="5">
        <v>0</v>
      </c>
      <c r="L121" s="10">
        <f t="shared" si="96"/>
        <v>21.428571428571427</v>
      </c>
      <c r="M121" s="10">
        <f t="shared" si="94"/>
        <v>42.857142857142854</v>
      </c>
      <c r="N121" s="10">
        <f t="shared" si="90"/>
        <v>0</v>
      </c>
      <c r="O121" s="10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3</v>
      </c>
    </row>
    <row r="122" spans="1:21" ht="15" customHeight="1" x14ac:dyDescent="0.15">
      <c r="A122" s="23"/>
      <c r="B122" s="23"/>
      <c r="C122" s="5" t="s">
        <v>52</v>
      </c>
      <c r="D122" s="5">
        <v>4</v>
      </c>
      <c r="E122" s="5">
        <v>2</v>
      </c>
      <c r="F122" s="5">
        <v>2</v>
      </c>
      <c r="G122" s="5">
        <v>0</v>
      </c>
      <c r="H122" s="6">
        <f t="shared" si="98"/>
        <v>0</v>
      </c>
      <c r="I122" s="5">
        <v>0</v>
      </c>
      <c r="J122" s="5">
        <v>0</v>
      </c>
      <c r="K122" s="5">
        <v>0</v>
      </c>
      <c r="L122" s="10">
        <f t="shared" si="96"/>
        <v>0</v>
      </c>
      <c r="M122" s="10">
        <f t="shared" si="94"/>
        <v>0</v>
      </c>
      <c r="N122" s="10">
        <f t="shared" si="90"/>
        <v>0</v>
      </c>
      <c r="O122" s="10">
        <v>0</v>
      </c>
      <c r="P122" s="12">
        <v>0</v>
      </c>
      <c r="Q122" s="12">
        <v>0</v>
      </c>
      <c r="R122" s="12">
        <v>0</v>
      </c>
      <c r="S122" s="12">
        <v>0</v>
      </c>
      <c r="T122" s="11">
        <v>0</v>
      </c>
      <c r="U122" s="11">
        <v>0</v>
      </c>
    </row>
    <row r="123" spans="1:21" ht="15" customHeight="1" x14ac:dyDescent="0.15">
      <c r="A123" s="23"/>
      <c r="B123" s="18" t="s">
        <v>75</v>
      </c>
      <c r="C123" s="5" t="s">
        <v>48</v>
      </c>
      <c r="D123" s="5">
        <v>6</v>
      </c>
      <c r="E123" s="5">
        <v>3</v>
      </c>
      <c r="F123" s="5">
        <v>3</v>
      </c>
      <c r="G123" s="5">
        <v>0</v>
      </c>
      <c r="H123" s="6">
        <f t="shared" si="98"/>
        <v>0</v>
      </c>
      <c r="I123" s="5">
        <v>0</v>
      </c>
      <c r="J123" s="5">
        <v>0</v>
      </c>
      <c r="K123" s="5">
        <v>0</v>
      </c>
      <c r="L123" s="10">
        <f t="shared" si="96"/>
        <v>0</v>
      </c>
      <c r="M123" s="10">
        <f t="shared" si="94"/>
        <v>0</v>
      </c>
      <c r="N123" s="10">
        <f t="shared" si="90"/>
        <v>0</v>
      </c>
      <c r="O123" s="10">
        <v>0</v>
      </c>
      <c r="P123" s="12">
        <v>0</v>
      </c>
      <c r="Q123" s="12">
        <v>0</v>
      </c>
      <c r="R123" s="12">
        <v>0</v>
      </c>
      <c r="S123" s="12">
        <v>0</v>
      </c>
      <c r="T123" s="11">
        <v>0</v>
      </c>
      <c r="U123" s="11">
        <v>0</v>
      </c>
    </row>
    <row r="124" spans="1:21" ht="34.5" customHeight="1" x14ac:dyDescent="0.15">
      <c r="A124" s="23"/>
      <c r="B124" s="18" t="s">
        <v>76</v>
      </c>
      <c r="C124" s="5" t="s">
        <v>40</v>
      </c>
      <c r="D124" s="5">
        <v>8</v>
      </c>
      <c r="E124" s="5">
        <v>4</v>
      </c>
      <c r="F124" s="5">
        <v>4</v>
      </c>
      <c r="G124" s="5">
        <v>0</v>
      </c>
      <c r="H124" s="6">
        <f t="shared" si="98"/>
        <v>0</v>
      </c>
      <c r="I124" s="5">
        <v>0</v>
      </c>
      <c r="J124" s="5">
        <v>0</v>
      </c>
      <c r="K124" s="5">
        <v>0</v>
      </c>
      <c r="L124" s="10">
        <f t="shared" si="96"/>
        <v>0</v>
      </c>
      <c r="M124" s="10">
        <f t="shared" si="94"/>
        <v>0</v>
      </c>
      <c r="N124" s="10">
        <f t="shared" si="90"/>
        <v>0</v>
      </c>
      <c r="O124" s="10">
        <v>0</v>
      </c>
      <c r="P124" s="12">
        <v>0</v>
      </c>
      <c r="Q124" s="12">
        <v>0</v>
      </c>
      <c r="R124" s="12">
        <v>0</v>
      </c>
      <c r="S124" s="12">
        <v>0</v>
      </c>
      <c r="T124" s="11">
        <v>0</v>
      </c>
      <c r="U124" s="11">
        <v>0</v>
      </c>
    </row>
    <row r="125" spans="1:21" ht="15" customHeight="1" x14ac:dyDescent="0.15">
      <c r="A125" s="25"/>
      <c r="B125" s="26" t="s">
        <v>30</v>
      </c>
      <c r="C125" s="26"/>
      <c r="D125" s="3">
        <f t="shared" ref="D125" si="99">SUM(D106:D124)</f>
        <v>120</v>
      </c>
      <c r="E125" s="3">
        <f>SUM(E106:E124)</f>
        <v>60</v>
      </c>
      <c r="F125" s="3">
        <f>SUM(F106:F124)</f>
        <v>60</v>
      </c>
      <c r="G125" s="3">
        <f>SUM(G106:G124)</f>
        <v>0</v>
      </c>
      <c r="H125" s="7">
        <f t="shared" si="98"/>
        <v>11</v>
      </c>
      <c r="I125" s="3">
        <f t="shared" ref="I125" si="100">SUM(I106:I124)</f>
        <v>7</v>
      </c>
      <c r="J125" s="3">
        <f>SUM(J106:J124)</f>
        <v>4</v>
      </c>
      <c r="K125" s="3">
        <f>SUM(K106:K124)</f>
        <v>0</v>
      </c>
      <c r="L125" s="13">
        <f t="shared" si="96"/>
        <v>9.1666666666666661</v>
      </c>
      <c r="M125" s="13">
        <f t="shared" si="94"/>
        <v>11.666666666666666</v>
      </c>
      <c r="N125" s="13">
        <f t="shared" si="90"/>
        <v>6.666666666666667</v>
      </c>
      <c r="O125" s="13">
        <v>0</v>
      </c>
      <c r="P125" s="14">
        <f t="shared" ref="P125" si="101">SUM(P106:P124)</f>
        <v>0</v>
      </c>
      <c r="Q125" s="14">
        <f>SUM(Q106:Q124)</f>
        <v>0</v>
      </c>
      <c r="R125" s="14">
        <f>SUM(R106:R124)</f>
        <v>0</v>
      </c>
      <c r="S125" s="14">
        <f>SUM(S106:S124)</f>
        <v>2</v>
      </c>
      <c r="T125" s="14">
        <f>SUM(T106:T124)</f>
        <v>3</v>
      </c>
      <c r="U125" s="14">
        <f>SUM(U106:U124)</f>
        <v>8</v>
      </c>
    </row>
    <row r="126" spans="1:21" ht="15" customHeight="1" x14ac:dyDescent="0.15">
      <c r="A126" s="23" t="s">
        <v>77</v>
      </c>
      <c r="B126" s="4" t="s">
        <v>78</v>
      </c>
      <c r="C126" s="5" t="s">
        <v>34</v>
      </c>
      <c r="D126" s="5">
        <v>11</v>
      </c>
      <c r="E126" s="5">
        <v>9</v>
      </c>
      <c r="F126" s="5">
        <v>2</v>
      </c>
      <c r="G126" s="5">
        <v>0</v>
      </c>
      <c r="H126" s="6">
        <f t="shared" si="98"/>
        <v>0</v>
      </c>
      <c r="I126" s="5">
        <v>0</v>
      </c>
      <c r="J126" s="5">
        <v>0</v>
      </c>
      <c r="K126" s="5">
        <v>0</v>
      </c>
      <c r="L126" s="10">
        <f t="shared" si="96"/>
        <v>0</v>
      </c>
      <c r="M126" s="10">
        <f t="shared" si="94"/>
        <v>0</v>
      </c>
      <c r="N126" s="10">
        <f t="shared" si="90"/>
        <v>0</v>
      </c>
      <c r="O126" s="10">
        <v>0</v>
      </c>
      <c r="P126" s="11">
        <v>0</v>
      </c>
      <c r="Q126" s="11">
        <v>0</v>
      </c>
      <c r="R126" s="12">
        <v>0</v>
      </c>
      <c r="S126" s="12">
        <v>0</v>
      </c>
      <c r="T126" s="11">
        <v>0</v>
      </c>
      <c r="U126" s="11">
        <v>0</v>
      </c>
    </row>
    <row r="127" spans="1:21" ht="15" customHeight="1" x14ac:dyDescent="0.15">
      <c r="A127" s="25"/>
      <c r="B127" s="26" t="s">
        <v>30</v>
      </c>
      <c r="C127" s="26"/>
      <c r="D127" s="3">
        <f t="shared" ref="D127" si="102">SUM(D126:D126)</f>
        <v>11</v>
      </c>
      <c r="E127" s="3">
        <f>SUM(E126:E126)</f>
        <v>9</v>
      </c>
      <c r="F127" s="3">
        <f>SUM(F126:F126)</f>
        <v>2</v>
      </c>
      <c r="G127" s="3">
        <f>SUM(G126:G126)</f>
        <v>0</v>
      </c>
      <c r="H127" s="7">
        <f t="shared" si="98"/>
        <v>0</v>
      </c>
      <c r="I127" s="3">
        <f t="shared" ref="I127" si="103">SUM(I126:I126)</f>
        <v>0</v>
      </c>
      <c r="J127" s="3">
        <f>SUM(J126:J126)</f>
        <v>0</v>
      </c>
      <c r="K127" s="3">
        <f>SUM(K126:K126)</f>
        <v>0</v>
      </c>
      <c r="L127" s="13">
        <f t="shared" si="96"/>
        <v>0</v>
      </c>
      <c r="M127" s="13">
        <f t="shared" si="94"/>
        <v>0</v>
      </c>
      <c r="N127" s="13">
        <f t="shared" si="90"/>
        <v>0</v>
      </c>
      <c r="O127" s="13">
        <v>0</v>
      </c>
      <c r="P127" s="14">
        <f t="shared" ref="P127" si="104">SUM(P126)</f>
        <v>0</v>
      </c>
      <c r="Q127" s="14">
        <f>SUM(Q126)</f>
        <v>0</v>
      </c>
      <c r="R127" s="14">
        <f>SUM(R126)</f>
        <v>0</v>
      </c>
      <c r="S127" s="14">
        <f>SUM(S126)</f>
        <v>0</v>
      </c>
      <c r="T127" s="14">
        <f>SUM(T126)</f>
        <v>0</v>
      </c>
      <c r="U127" s="14">
        <f>SUM(U126)</f>
        <v>0</v>
      </c>
    </row>
    <row r="128" spans="1:21" ht="15" customHeight="1" x14ac:dyDescent="0.15">
      <c r="A128" s="23" t="s">
        <v>79</v>
      </c>
      <c r="B128" s="23" t="s">
        <v>80</v>
      </c>
      <c r="C128" s="5" t="s">
        <v>48</v>
      </c>
      <c r="D128" s="5">
        <v>19</v>
      </c>
      <c r="E128" s="5">
        <v>15</v>
      </c>
      <c r="F128" s="5">
        <v>4</v>
      </c>
      <c r="G128" s="5">
        <v>0</v>
      </c>
      <c r="H128" s="6">
        <f t="shared" si="98"/>
        <v>6</v>
      </c>
      <c r="I128" s="6">
        <v>6</v>
      </c>
      <c r="J128" s="6">
        <v>0</v>
      </c>
      <c r="K128" s="6">
        <v>0</v>
      </c>
      <c r="L128" s="10">
        <f t="shared" si="96"/>
        <v>31.578947368421051</v>
      </c>
      <c r="M128" s="10">
        <f t="shared" si="94"/>
        <v>40</v>
      </c>
      <c r="N128" s="10">
        <f t="shared" si="90"/>
        <v>0</v>
      </c>
      <c r="O128" s="10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6</v>
      </c>
    </row>
    <row r="129" spans="1:21" ht="15" customHeight="1" x14ac:dyDescent="0.15">
      <c r="A129" s="23"/>
      <c r="B129" s="23"/>
      <c r="C129" s="5" t="s">
        <v>33</v>
      </c>
      <c r="D129" s="5">
        <v>29</v>
      </c>
      <c r="E129" s="5">
        <v>15</v>
      </c>
      <c r="F129" s="5">
        <v>14</v>
      </c>
      <c r="G129" s="5">
        <v>0</v>
      </c>
      <c r="H129" s="6">
        <f t="shared" si="98"/>
        <v>10</v>
      </c>
      <c r="I129" s="6">
        <v>9</v>
      </c>
      <c r="J129" s="6">
        <v>1</v>
      </c>
      <c r="K129" s="6">
        <v>0</v>
      </c>
      <c r="L129" s="10">
        <f t="shared" si="96"/>
        <v>34.482758620689658</v>
      </c>
      <c r="M129" s="10">
        <f t="shared" si="94"/>
        <v>60</v>
      </c>
      <c r="N129" s="10">
        <f t="shared" si="90"/>
        <v>7.1428571428571423</v>
      </c>
      <c r="O129" s="10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10</v>
      </c>
    </row>
    <row r="130" spans="1:21" ht="15" customHeight="1" x14ac:dyDescent="0.15">
      <c r="A130" s="23"/>
      <c r="B130" s="23"/>
      <c r="C130" s="5" t="s">
        <v>35</v>
      </c>
      <c r="D130" s="5">
        <v>36</v>
      </c>
      <c r="E130" s="5">
        <v>18</v>
      </c>
      <c r="F130" s="5">
        <v>18</v>
      </c>
      <c r="G130" s="5">
        <v>0</v>
      </c>
      <c r="H130" s="6">
        <f t="shared" si="98"/>
        <v>11</v>
      </c>
      <c r="I130" s="6">
        <v>10</v>
      </c>
      <c r="J130" s="6">
        <v>1</v>
      </c>
      <c r="K130" s="6">
        <v>0</v>
      </c>
      <c r="L130" s="10">
        <f t="shared" si="96"/>
        <v>30.555555555555557</v>
      </c>
      <c r="M130" s="10">
        <f t="shared" si="94"/>
        <v>55.555555555555557</v>
      </c>
      <c r="N130" s="10">
        <f t="shared" si="90"/>
        <v>5.5555555555555554</v>
      </c>
      <c r="O130" s="10">
        <v>0</v>
      </c>
      <c r="P130" s="11">
        <v>0</v>
      </c>
      <c r="Q130" s="11">
        <v>0</v>
      </c>
      <c r="R130" s="11">
        <v>0</v>
      </c>
      <c r="S130" s="11">
        <v>5</v>
      </c>
      <c r="T130" s="11">
        <v>5</v>
      </c>
      <c r="U130" s="11">
        <v>6</v>
      </c>
    </row>
    <row r="131" spans="1:21" ht="15" customHeight="1" x14ac:dyDescent="0.15">
      <c r="A131" s="23"/>
      <c r="B131" s="23"/>
      <c r="C131" s="5" t="s">
        <v>50</v>
      </c>
      <c r="D131" s="5">
        <v>36</v>
      </c>
      <c r="E131" s="5">
        <v>18</v>
      </c>
      <c r="F131" s="5">
        <v>18</v>
      </c>
      <c r="G131" s="5">
        <v>0</v>
      </c>
      <c r="H131" s="6">
        <f t="shared" si="98"/>
        <v>4</v>
      </c>
      <c r="I131" s="6">
        <v>4</v>
      </c>
      <c r="J131" s="6"/>
      <c r="K131" s="6">
        <v>0</v>
      </c>
      <c r="L131" s="10">
        <f t="shared" si="96"/>
        <v>11.111111111111111</v>
      </c>
      <c r="M131" s="10">
        <f t="shared" si="94"/>
        <v>22.222222222222221</v>
      </c>
      <c r="N131" s="10">
        <f t="shared" si="90"/>
        <v>0</v>
      </c>
      <c r="O131" s="10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4</v>
      </c>
    </row>
    <row r="132" spans="1:21" ht="15" customHeight="1" x14ac:dyDescent="0.15">
      <c r="A132" s="23"/>
      <c r="B132" s="23"/>
      <c r="C132" s="5" t="s">
        <v>36</v>
      </c>
      <c r="D132" s="5">
        <v>31</v>
      </c>
      <c r="E132" s="5">
        <v>16</v>
      </c>
      <c r="F132" s="5">
        <v>15</v>
      </c>
      <c r="G132" s="5">
        <v>0</v>
      </c>
      <c r="H132" s="6">
        <f t="shared" si="98"/>
        <v>12</v>
      </c>
      <c r="I132" s="6">
        <v>3</v>
      </c>
      <c r="J132" s="6">
        <v>9</v>
      </c>
      <c r="K132" s="6">
        <v>0</v>
      </c>
      <c r="L132" s="10">
        <f t="shared" si="96"/>
        <v>38.70967741935484</v>
      </c>
      <c r="M132" s="10">
        <f t="shared" si="94"/>
        <v>18.75</v>
      </c>
      <c r="N132" s="10">
        <f t="shared" si="90"/>
        <v>60</v>
      </c>
      <c r="O132" s="10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12</v>
      </c>
    </row>
    <row r="133" spans="1:21" ht="15" customHeight="1" x14ac:dyDescent="0.15">
      <c r="A133" s="23"/>
      <c r="B133" s="23"/>
      <c r="C133" s="5" t="s">
        <v>51</v>
      </c>
      <c r="D133" s="5">
        <v>32</v>
      </c>
      <c r="E133" s="5">
        <v>16</v>
      </c>
      <c r="F133" s="5">
        <v>16</v>
      </c>
      <c r="G133" s="5">
        <v>0</v>
      </c>
      <c r="H133" s="6">
        <f t="shared" si="98"/>
        <v>7</v>
      </c>
      <c r="I133" s="6"/>
      <c r="J133" s="6">
        <v>7</v>
      </c>
      <c r="K133" s="6">
        <v>0</v>
      </c>
      <c r="L133" s="10">
        <f t="shared" si="96"/>
        <v>21.875</v>
      </c>
      <c r="M133" s="10">
        <f t="shared" si="94"/>
        <v>0</v>
      </c>
      <c r="N133" s="10">
        <f t="shared" si="90"/>
        <v>43.75</v>
      </c>
      <c r="O133" s="10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7</v>
      </c>
    </row>
    <row r="134" spans="1:21" ht="15" customHeight="1" x14ac:dyDescent="0.15">
      <c r="A134" s="23"/>
      <c r="B134" s="23"/>
      <c r="C134" s="5" t="s">
        <v>52</v>
      </c>
      <c r="D134" s="5">
        <v>37</v>
      </c>
      <c r="E134" s="5">
        <v>18</v>
      </c>
      <c r="F134" s="5">
        <v>19</v>
      </c>
      <c r="G134" s="5">
        <v>0</v>
      </c>
      <c r="H134" s="6">
        <f t="shared" si="98"/>
        <v>12</v>
      </c>
      <c r="I134" s="6">
        <v>3</v>
      </c>
      <c r="J134" s="6">
        <v>9</v>
      </c>
      <c r="K134" s="6">
        <v>0</v>
      </c>
      <c r="L134" s="10">
        <f t="shared" si="96"/>
        <v>32.432432432432435</v>
      </c>
      <c r="M134" s="10">
        <f t="shared" si="94"/>
        <v>16.666666666666664</v>
      </c>
      <c r="N134" s="10">
        <f t="shared" si="90"/>
        <v>47.368421052631575</v>
      </c>
      <c r="O134" s="10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12</v>
      </c>
    </row>
    <row r="135" spans="1:21" ht="15" customHeight="1" x14ac:dyDescent="0.15">
      <c r="A135" s="25"/>
      <c r="B135" s="26" t="s">
        <v>30</v>
      </c>
      <c r="C135" s="26"/>
      <c r="D135" s="3">
        <f t="shared" ref="D135" si="105">SUM(D128:D134)</f>
        <v>220</v>
      </c>
      <c r="E135" s="3">
        <f>SUM(E128:E134)</f>
        <v>116</v>
      </c>
      <c r="F135" s="3">
        <f>SUM(F128:F134)</f>
        <v>104</v>
      </c>
      <c r="G135" s="3">
        <f>SUM(G128:G134)</f>
        <v>0</v>
      </c>
      <c r="H135" s="7">
        <f t="shared" si="98"/>
        <v>62</v>
      </c>
      <c r="I135" s="3">
        <f t="shared" ref="I135" si="106">SUM(I128:I134)</f>
        <v>35</v>
      </c>
      <c r="J135" s="3">
        <f>SUM(J128:J134)</f>
        <v>27</v>
      </c>
      <c r="K135" s="3">
        <f>SUM(K128:K134)</f>
        <v>0</v>
      </c>
      <c r="L135" s="13">
        <f t="shared" si="96"/>
        <v>28.18181818181818</v>
      </c>
      <c r="M135" s="13">
        <f t="shared" si="94"/>
        <v>30.172413793103448</v>
      </c>
      <c r="N135" s="13">
        <f t="shared" si="90"/>
        <v>25.961538461538463</v>
      </c>
      <c r="O135" s="13">
        <v>0</v>
      </c>
      <c r="P135" s="14">
        <f t="shared" ref="P135" si="107">SUM(P128:P134)</f>
        <v>0</v>
      </c>
      <c r="Q135" s="14">
        <f>SUM(Q128:Q134)</f>
        <v>0</v>
      </c>
      <c r="R135" s="14">
        <f>SUM(R128:R134)</f>
        <v>0</v>
      </c>
      <c r="S135" s="14">
        <f>SUM(S128:S134)</f>
        <v>5</v>
      </c>
      <c r="T135" s="14">
        <f>SUM(T128:T134)</f>
        <v>5</v>
      </c>
      <c r="U135" s="14">
        <f>SUM(U128:U134)</f>
        <v>57</v>
      </c>
    </row>
    <row r="136" spans="1:21" ht="15" customHeight="1" x14ac:dyDescent="0.15">
      <c r="A136" s="23" t="s">
        <v>81</v>
      </c>
      <c r="B136" s="23" t="s">
        <v>82</v>
      </c>
      <c r="C136" s="6" t="s">
        <v>57</v>
      </c>
      <c r="D136" s="6">
        <f t="shared" ref="D136" si="108">SUM(E136:G136)</f>
        <v>4</v>
      </c>
      <c r="E136" s="6">
        <v>1</v>
      </c>
      <c r="F136" s="6">
        <v>0</v>
      </c>
      <c r="G136" s="6">
        <v>3</v>
      </c>
      <c r="H136" s="6">
        <f t="shared" si="98"/>
        <v>0</v>
      </c>
      <c r="I136" s="5">
        <v>0</v>
      </c>
      <c r="J136" s="5">
        <v>0</v>
      </c>
      <c r="K136" s="5">
        <v>0</v>
      </c>
      <c r="L136" s="10">
        <f t="shared" si="96"/>
        <v>0</v>
      </c>
      <c r="M136" s="10">
        <f t="shared" si="94"/>
        <v>0</v>
      </c>
      <c r="N136" s="10">
        <v>0</v>
      </c>
      <c r="O136" s="10">
        <f t="shared" ref="O136" si="109">(K136/G136)*100</f>
        <v>0</v>
      </c>
      <c r="P136" s="12">
        <v>0</v>
      </c>
      <c r="Q136" s="12">
        <v>0</v>
      </c>
      <c r="R136" s="12">
        <v>0</v>
      </c>
      <c r="S136" s="12">
        <v>0</v>
      </c>
      <c r="T136" s="11">
        <v>0</v>
      </c>
      <c r="U136" s="11">
        <v>0</v>
      </c>
    </row>
    <row r="137" spans="1:21" ht="15" customHeight="1" x14ac:dyDescent="0.15">
      <c r="A137" s="23"/>
      <c r="B137" s="23"/>
      <c r="C137" s="6" t="s">
        <v>58</v>
      </c>
      <c r="D137" s="6">
        <f t="shared" ref="D137:D147" si="110">SUM(E137:G137)</f>
        <v>8</v>
      </c>
      <c r="E137" s="6">
        <v>3</v>
      </c>
      <c r="F137" s="6">
        <v>0</v>
      </c>
      <c r="G137" s="6">
        <v>5</v>
      </c>
      <c r="H137" s="6">
        <f t="shared" si="98"/>
        <v>0</v>
      </c>
      <c r="I137" s="5">
        <v>0</v>
      </c>
      <c r="J137" s="5">
        <v>0</v>
      </c>
      <c r="K137" s="5">
        <v>0</v>
      </c>
      <c r="L137" s="10">
        <f t="shared" si="96"/>
        <v>0</v>
      </c>
      <c r="M137" s="10">
        <f t="shared" si="94"/>
        <v>0</v>
      </c>
      <c r="N137" s="10">
        <v>0</v>
      </c>
      <c r="O137" s="10">
        <f>(K137/G137)*100</f>
        <v>0</v>
      </c>
      <c r="P137" s="12">
        <v>0</v>
      </c>
      <c r="Q137" s="12">
        <v>0</v>
      </c>
      <c r="R137" s="12">
        <v>0</v>
      </c>
      <c r="S137" s="12">
        <v>0</v>
      </c>
      <c r="T137" s="11">
        <v>0</v>
      </c>
      <c r="U137" s="11">
        <v>0</v>
      </c>
    </row>
    <row r="138" spans="1:21" ht="15" customHeight="1" x14ac:dyDescent="0.15">
      <c r="A138" s="23"/>
      <c r="B138" s="23"/>
      <c r="C138" s="6" t="s">
        <v>59</v>
      </c>
      <c r="D138" s="6">
        <f t="shared" si="110"/>
        <v>7</v>
      </c>
      <c r="E138" s="6">
        <v>2</v>
      </c>
      <c r="F138" s="6">
        <v>0</v>
      </c>
      <c r="G138" s="6">
        <v>5</v>
      </c>
      <c r="H138" s="6">
        <f t="shared" si="98"/>
        <v>0</v>
      </c>
      <c r="I138" s="5">
        <v>0</v>
      </c>
      <c r="J138" s="5">
        <v>0</v>
      </c>
      <c r="K138" s="5">
        <v>0</v>
      </c>
      <c r="L138" s="10">
        <f t="shared" si="96"/>
        <v>0</v>
      </c>
      <c r="M138" s="10">
        <f t="shared" si="94"/>
        <v>0</v>
      </c>
      <c r="N138" s="10">
        <v>0</v>
      </c>
      <c r="O138" s="10">
        <f>(K138/G138)*100</f>
        <v>0</v>
      </c>
      <c r="P138" s="12">
        <v>0</v>
      </c>
      <c r="Q138" s="12">
        <v>0</v>
      </c>
      <c r="R138" s="12">
        <v>0</v>
      </c>
      <c r="S138" s="12">
        <v>0</v>
      </c>
      <c r="T138" s="11">
        <v>0</v>
      </c>
      <c r="U138" s="11">
        <v>0</v>
      </c>
    </row>
    <row r="139" spans="1:21" ht="15" customHeight="1" x14ac:dyDescent="0.15">
      <c r="A139" s="23"/>
      <c r="B139" s="23"/>
      <c r="C139" s="6" t="s">
        <v>60</v>
      </c>
      <c r="D139" s="6">
        <f t="shared" si="110"/>
        <v>3</v>
      </c>
      <c r="E139" s="6">
        <v>1</v>
      </c>
      <c r="F139" s="6">
        <v>0</v>
      </c>
      <c r="G139" s="6">
        <v>2</v>
      </c>
      <c r="H139" s="6">
        <f t="shared" si="98"/>
        <v>0</v>
      </c>
      <c r="I139" s="5">
        <v>0</v>
      </c>
      <c r="J139" s="5">
        <v>0</v>
      </c>
      <c r="K139" s="5">
        <v>0</v>
      </c>
      <c r="L139" s="10">
        <f t="shared" si="96"/>
        <v>0</v>
      </c>
      <c r="M139" s="10">
        <f t="shared" si="94"/>
        <v>0</v>
      </c>
      <c r="N139" s="10">
        <v>0</v>
      </c>
      <c r="O139" s="10">
        <f>(K139/G139)*100</f>
        <v>0</v>
      </c>
      <c r="P139" s="12">
        <v>0</v>
      </c>
      <c r="Q139" s="12">
        <v>0</v>
      </c>
      <c r="R139" s="12">
        <v>0</v>
      </c>
      <c r="S139" s="12">
        <v>0</v>
      </c>
      <c r="T139" s="11">
        <v>0</v>
      </c>
      <c r="U139" s="11">
        <v>0</v>
      </c>
    </row>
    <row r="140" spans="1:21" ht="15" customHeight="1" x14ac:dyDescent="0.15">
      <c r="A140" s="23"/>
      <c r="B140" s="23"/>
      <c r="C140" s="6" t="s">
        <v>61</v>
      </c>
      <c r="D140" s="6">
        <f t="shared" si="110"/>
        <v>6</v>
      </c>
      <c r="E140" s="6">
        <v>3</v>
      </c>
      <c r="F140" s="6">
        <v>3</v>
      </c>
      <c r="G140" s="6">
        <v>0</v>
      </c>
      <c r="H140" s="6">
        <f t="shared" si="98"/>
        <v>1</v>
      </c>
      <c r="I140" s="6">
        <v>1</v>
      </c>
      <c r="J140" s="6">
        <v>0</v>
      </c>
      <c r="K140" s="5">
        <v>0</v>
      </c>
      <c r="L140" s="10">
        <f t="shared" si="96"/>
        <v>16.666666666666664</v>
      </c>
      <c r="M140" s="10">
        <f t="shared" si="94"/>
        <v>33.333333333333329</v>
      </c>
      <c r="N140" s="10">
        <f t="shared" ref="N140" si="111">(J140/F140)*100</f>
        <v>0</v>
      </c>
      <c r="O140" s="10">
        <v>0</v>
      </c>
      <c r="P140" s="11">
        <v>1</v>
      </c>
      <c r="Q140" s="11">
        <v>0</v>
      </c>
      <c r="R140" s="11">
        <v>0</v>
      </c>
      <c r="S140" s="11">
        <v>0</v>
      </c>
      <c r="T140" s="11">
        <v>1</v>
      </c>
      <c r="U140" s="11">
        <v>0</v>
      </c>
    </row>
    <row r="141" spans="1:21" ht="15" customHeight="1" x14ac:dyDescent="0.15">
      <c r="A141" s="23"/>
      <c r="B141" s="23"/>
      <c r="C141" s="6" t="s">
        <v>21</v>
      </c>
      <c r="D141" s="6">
        <f t="shared" si="110"/>
        <v>4</v>
      </c>
      <c r="E141" s="6">
        <v>2</v>
      </c>
      <c r="F141" s="6">
        <v>2</v>
      </c>
      <c r="G141" s="6">
        <v>0</v>
      </c>
      <c r="H141" s="6">
        <f t="shared" si="98"/>
        <v>0</v>
      </c>
      <c r="I141" s="5">
        <v>0</v>
      </c>
      <c r="J141" s="5">
        <v>0</v>
      </c>
      <c r="K141" s="5">
        <v>0</v>
      </c>
      <c r="L141" s="10">
        <f t="shared" si="96"/>
        <v>0</v>
      </c>
      <c r="M141" s="10">
        <f t="shared" ref="M141" si="112">(I141/E141)*100</f>
        <v>0</v>
      </c>
      <c r="N141" s="10">
        <f t="shared" ref="N141:N148" si="113">(J141/F141)*100</f>
        <v>0</v>
      </c>
      <c r="O141" s="10">
        <v>0</v>
      </c>
      <c r="P141" s="12">
        <v>0</v>
      </c>
      <c r="Q141" s="12">
        <v>0</v>
      </c>
      <c r="R141" s="12">
        <v>0</v>
      </c>
      <c r="S141" s="12">
        <v>0</v>
      </c>
      <c r="T141" s="11">
        <v>0</v>
      </c>
      <c r="U141" s="11">
        <v>0</v>
      </c>
    </row>
    <row r="142" spans="1:21" ht="15" customHeight="1" x14ac:dyDescent="0.15">
      <c r="A142" s="23"/>
      <c r="B142" s="23"/>
      <c r="C142" s="6" t="s">
        <v>22</v>
      </c>
      <c r="D142" s="6">
        <f t="shared" si="110"/>
        <v>3</v>
      </c>
      <c r="E142" s="6">
        <v>2</v>
      </c>
      <c r="F142" s="6">
        <v>1</v>
      </c>
      <c r="G142" s="6">
        <v>0</v>
      </c>
      <c r="H142" s="6">
        <f t="shared" si="98"/>
        <v>0</v>
      </c>
      <c r="I142" s="5">
        <v>0</v>
      </c>
      <c r="J142" s="5">
        <v>0</v>
      </c>
      <c r="K142" s="5">
        <v>0</v>
      </c>
      <c r="L142" s="10">
        <f t="shared" si="96"/>
        <v>0</v>
      </c>
      <c r="M142" s="10">
        <f>(I142/E142)*100</f>
        <v>0</v>
      </c>
      <c r="N142" s="10">
        <f t="shared" si="113"/>
        <v>0</v>
      </c>
      <c r="O142" s="10">
        <v>0</v>
      </c>
      <c r="P142" s="12">
        <v>0</v>
      </c>
      <c r="Q142" s="12">
        <v>0</v>
      </c>
      <c r="R142" s="12">
        <v>0</v>
      </c>
      <c r="S142" s="12">
        <v>0</v>
      </c>
      <c r="T142" s="11">
        <v>0</v>
      </c>
      <c r="U142" s="11">
        <v>0</v>
      </c>
    </row>
    <row r="143" spans="1:21" ht="15" customHeight="1" x14ac:dyDescent="0.15">
      <c r="A143" s="23"/>
      <c r="B143" s="23"/>
      <c r="C143" s="6" t="s">
        <v>23</v>
      </c>
      <c r="D143" s="6">
        <f t="shared" si="110"/>
        <v>2</v>
      </c>
      <c r="E143" s="6">
        <v>0</v>
      </c>
      <c r="F143" s="6">
        <v>1</v>
      </c>
      <c r="G143" s="6">
        <v>1</v>
      </c>
      <c r="H143" s="6">
        <f t="shared" si="98"/>
        <v>0</v>
      </c>
      <c r="I143" s="5">
        <v>0</v>
      </c>
      <c r="J143" s="5">
        <v>0</v>
      </c>
      <c r="K143" s="5">
        <v>0</v>
      </c>
      <c r="L143" s="10">
        <f t="shared" si="96"/>
        <v>0</v>
      </c>
      <c r="M143" s="10">
        <v>0</v>
      </c>
      <c r="N143" s="10">
        <f t="shared" si="113"/>
        <v>0</v>
      </c>
      <c r="O143" s="10">
        <f>(K143/G143)*100</f>
        <v>0</v>
      </c>
      <c r="P143" s="12">
        <v>0</v>
      </c>
      <c r="Q143" s="12">
        <v>0</v>
      </c>
      <c r="R143" s="12">
        <v>0</v>
      </c>
      <c r="S143" s="12">
        <v>0</v>
      </c>
      <c r="T143" s="11">
        <v>0</v>
      </c>
      <c r="U143" s="11">
        <v>0</v>
      </c>
    </row>
    <row r="144" spans="1:21" ht="15" customHeight="1" x14ac:dyDescent="0.15">
      <c r="A144" s="23"/>
      <c r="B144" s="23"/>
      <c r="C144" s="5" t="s">
        <v>25</v>
      </c>
      <c r="D144" s="6">
        <f t="shared" si="110"/>
        <v>6</v>
      </c>
      <c r="E144" s="6">
        <v>3</v>
      </c>
      <c r="F144" s="6">
        <v>3</v>
      </c>
      <c r="G144" s="6">
        <v>0</v>
      </c>
      <c r="H144" s="6">
        <f t="shared" si="98"/>
        <v>0</v>
      </c>
      <c r="I144" s="5">
        <v>0</v>
      </c>
      <c r="J144" s="5">
        <v>0</v>
      </c>
      <c r="K144" s="5">
        <v>0</v>
      </c>
      <c r="L144" s="10">
        <f t="shared" si="96"/>
        <v>0</v>
      </c>
      <c r="M144" s="10">
        <f t="shared" ref="M144:M149" si="114">(I144/E144)*100</f>
        <v>0</v>
      </c>
      <c r="N144" s="10">
        <f t="shared" si="113"/>
        <v>0</v>
      </c>
      <c r="O144" s="10">
        <v>0</v>
      </c>
      <c r="P144" s="12">
        <v>0</v>
      </c>
      <c r="Q144" s="12">
        <v>0</v>
      </c>
      <c r="R144" s="12">
        <v>0</v>
      </c>
      <c r="S144" s="12">
        <v>0</v>
      </c>
      <c r="T144" s="11">
        <v>0</v>
      </c>
      <c r="U144" s="11">
        <v>0</v>
      </c>
    </row>
    <row r="145" spans="1:21" ht="15" customHeight="1" x14ac:dyDescent="0.15">
      <c r="A145" s="23"/>
      <c r="B145" s="23"/>
      <c r="C145" s="5" t="s">
        <v>47</v>
      </c>
      <c r="D145" s="6">
        <f t="shared" si="110"/>
        <v>4</v>
      </c>
      <c r="E145" s="6">
        <v>2</v>
      </c>
      <c r="F145" s="6">
        <v>2</v>
      </c>
      <c r="G145" s="6">
        <v>0</v>
      </c>
      <c r="H145" s="6">
        <f t="shared" si="98"/>
        <v>0</v>
      </c>
      <c r="I145" s="5">
        <v>0</v>
      </c>
      <c r="J145" s="5">
        <v>0</v>
      </c>
      <c r="K145" s="5">
        <v>0</v>
      </c>
      <c r="L145" s="10">
        <f t="shared" si="96"/>
        <v>0</v>
      </c>
      <c r="M145" s="10">
        <f t="shared" si="114"/>
        <v>0</v>
      </c>
      <c r="N145" s="10">
        <f t="shared" si="113"/>
        <v>0</v>
      </c>
      <c r="O145" s="10">
        <v>0</v>
      </c>
      <c r="P145" s="12">
        <v>0</v>
      </c>
      <c r="Q145" s="12">
        <v>0</v>
      </c>
      <c r="R145" s="12">
        <v>0</v>
      </c>
      <c r="S145" s="12">
        <v>0</v>
      </c>
      <c r="T145" s="11">
        <v>0</v>
      </c>
      <c r="U145" s="11">
        <v>0</v>
      </c>
    </row>
    <row r="146" spans="1:21" ht="15" customHeight="1" x14ac:dyDescent="0.15">
      <c r="A146" s="23"/>
      <c r="B146" s="23"/>
      <c r="C146" s="5" t="s">
        <v>36</v>
      </c>
      <c r="D146" s="6">
        <f t="shared" si="110"/>
        <v>4</v>
      </c>
      <c r="E146" s="6">
        <v>2</v>
      </c>
      <c r="F146" s="6">
        <v>2</v>
      </c>
      <c r="G146" s="6">
        <v>0</v>
      </c>
      <c r="H146" s="6">
        <f t="shared" si="98"/>
        <v>0</v>
      </c>
      <c r="I146" s="5">
        <v>0</v>
      </c>
      <c r="J146" s="5">
        <v>0</v>
      </c>
      <c r="K146" s="5">
        <v>0</v>
      </c>
      <c r="L146" s="10">
        <f t="shared" si="96"/>
        <v>0</v>
      </c>
      <c r="M146" s="10">
        <f t="shared" si="114"/>
        <v>0</v>
      </c>
      <c r="N146" s="10">
        <f t="shared" si="113"/>
        <v>0</v>
      </c>
      <c r="O146" s="10">
        <v>0</v>
      </c>
      <c r="P146" s="12">
        <v>0</v>
      </c>
      <c r="Q146" s="12">
        <v>0</v>
      </c>
      <c r="R146" s="12">
        <v>0</v>
      </c>
      <c r="S146" s="12">
        <v>0</v>
      </c>
      <c r="T146" s="11">
        <v>0</v>
      </c>
      <c r="U146" s="11">
        <v>0</v>
      </c>
    </row>
    <row r="147" spans="1:21" ht="15" customHeight="1" x14ac:dyDescent="0.15">
      <c r="A147" s="23"/>
      <c r="B147" s="23"/>
      <c r="C147" s="5" t="s">
        <v>52</v>
      </c>
      <c r="D147" s="6">
        <f t="shared" si="110"/>
        <v>18</v>
      </c>
      <c r="E147" s="6">
        <v>9</v>
      </c>
      <c r="F147" s="6">
        <v>9</v>
      </c>
      <c r="G147" s="6">
        <v>0</v>
      </c>
      <c r="H147" s="6">
        <f t="shared" si="98"/>
        <v>1</v>
      </c>
      <c r="I147" s="6">
        <v>1</v>
      </c>
      <c r="J147" s="6">
        <v>0</v>
      </c>
      <c r="K147" s="5">
        <v>0</v>
      </c>
      <c r="L147" s="10">
        <f t="shared" si="96"/>
        <v>5.5555555555555554</v>
      </c>
      <c r="M147" s="10">
        <f t="shared" si="114"/>
        <v>11.111111111111111</v>
      </c>
      <c r="N147" s="10">
        <f t="shared" si="113"/>
        <v>0</v>
      </c>
      <c r="O147" s="10">
        <v>0</v>
      </c>
      <c r="P147" s="11">
        <v>0</v>
      </c>
      <c r="Q147" s="11">
        <v>0</v>
      </c>
      <c r="R147" s="11">
        <v>0</v>
      </c>
      <c r="S147" s="11">
        <v>1</v>
      </c>
      <c r="T147" s="11">
        <v>1</v>
      </c>
      <c r="U147" s="11">
        <v>0</v>
      </c>
    </row>
    <row r="148" spans="1:21" ht="15" customHeight="1" x14ac:dyDescent="0.15">
      <c r="A148" s="25"/>
      <c r="B148" s="26" t="s">
        <v>30</v>
      </c>
      <c r="C148" s="26"/>
      <c r="D148" s="3">
        <f t="shared" ref="D148" si="115">SUM(D136:D147)</f>
        <v>69</v>
      </c>
      <c r="E148" s="3">
        <f>SUM(E136:E147)</f>
        <v>30</v>
      </c>
      <c r="F148" s="3">
        <f>SUM(F136:F147)</f>
        <v>23</v>
      </c>
      <c r="G148" s="3">
        <f>SUM(G136:G147)</f>
        <v>16</v>
      </c>
      <c r="H148" s="7">
        <f t="shared" si="98"/>
        <v>2</v>
      </c>
      <c r="I148" s="3">
        <f t="shared" ref="I148" si="116">SUM(I136:I147)</f>
        <v>2</v>
      </c>
      <c r="J148" s="3">
        <f>SUM(J136:J147)</f>
        <v>0</v>
      </c>
      <c r="K148" s="3">
        <f>SUM(K136:K147)</f>
        <v>0</v>
      </c>
      <c r="L148" s="13">
        <f t="shared" si="96"/>
        <v>2.8985507246376812</v>
      </c>
      <c r="M148" s="13">
        <f t="shared" si="114"/>
        <v>6.666666666666667</v>
      </c>
      <c r="N148" s="13">
        <f t="shared" si="113"/>
        <v>0</v>
      </c>
      <c r="O148" s="13">
        <f>(K148/G148)*100</f>
        <v>0</v>
      </c>
      <c r="P148" s="14">
        <f t="shared" ref="P148" si="117">SUM(P136:P147)</f>
        <v>1</v>
      </c>
      <c r="Q148" s="14">
        <f>SUM(Q136:Q147)</f>
        <v>0</v>
      </c>
      <c r="R148" s="14">
        <f>SUM(R136:R147)</f>
        <v>0</v>
      </c>
      <c r="S148" s="14">
        <f>SUM(S136:S147)</f>
        <v>1</v>
      </c>
      <c r="T148" s="14">
        <f>SUM(T136:T147)</f>
        <v>2</v>
      </c>
      <c r="U148" s="14">
        <f>SUM(U136:U147)</f>
        <v>0</v>
      </c>
    </row>
    <row r="149" spans="1:21" ht="15" customHeight="1" x14ac:dyDescent="0.15">
      <c r="A149" s="23" t="s">
        <v>83</v>
      </c>
      <c r="B149" s="23" t="s">
        <v>84</v>
      </c>
      <c r="C149" s="6" t="s">
        <v>57</v>
      </c>
      <c r="D149" s="20">
        <f t="shared" ref="D149" si="118">SUM(E149:G149)</f>
        <v>10</v>
      </c>
      <c r="E149" s="6">
        <v>10</v>
      </c>
      <c r="F149" s="6">
        <v>0</v>
      </c>
      <c r="G149" s="6">
        <v>0</v>
      </c>
      <c r="H149" s="6">
        <f t="shared" si="98"/>
        <v>0</v>
      </c>
      <c r="I149" s="5">
        <v>0</v>
      </c>
      <c r="J149" s="5">
        <v>0</v>
      </c>
      <c r="K149" s="20">
        <v>0</v>
      </c>
      <c r="L149" s="10">
        <f t="shared" si="96"/>
        <v>0</v>
      </c>
      <c r="M149" s="10">
        <f t="shared" si="114"/>
        <v>0</v>
      </c>
      <c r="N149" s="10">
        <v>0</v>
      </c>
      <c r="O149" s="10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</row>
    <row r="150" spans="1:21" ht="15" customHeight="1" x14ac:dyDescent="0.15">
      <c r="A150" s="23"/>
      <c r="B150" s="23"/>
      <c r="C150" s="6" t="s">
        <v>58</v>
      </c>
      <c r="D150" s="20">
        <f t="shared" ref="D150:D167" si="119">SUM(E150:G150)</f>
        <v>0</v>
      </c>
      <c r="E150" s="6">
        <v>0</v>
      </c>
      <c r="F150" s="6">
        <v>0</v>
      </c>
      <c r="G150" s="6">
        <v>0</v>
      </c>
      <c r="H150" s="6">
        <f t="shared" si="98"/>
        <v>0</v>
      </c>
      <c r="I150" s="5">
        <v>0</v>
      </c>
      <c r="J150" s="5">
        <v>0</v>
      </c>
      <c r="K150" s="20">
        <v>0</v>
      </c>
      <c r="L150" s="10">
        <v>0</v>
      </c>
      <c r="M150" s="10">
        <v>0</v>
      </c>
      <c r="N150" s="10">
        <v>0</v>
      </c>
      <c r="O150" s="10">
        <v>0</v>
      </c>
      <c r="P150" s="11">
        <v>0</v>
      </c>
      <c r="Q150" s="11">
        <v>0</v>
      </c>
      <c r="R150" s="11">
        <v>0</v>
      </c>
      <c r="S150" s="12">
        <v>0</v>
      </c>
      <c r="T150" s="11">
        <v>0</v>
      </c>
      <c r="U150" s="11">
        <v>0</v>
      </c>
    </row>
    <row r="151" spans="1:21" ht="15" customHeight="1" x14ac:dyDescent="0.15">
      <c r="A151" s="23"/>
      <c r="B151" s="23"/>
      <c r="C151" s="6" t="s">
        <v>59</v>
      </c>
      <c r="D151" s="20">
        <f t="shared" si="119"/>
        <v>4</v>
      </c>
      <c r="E151" s="6">
        <v>3</v>
      </c>
      <c r="F151" s="6">
        <v>1</v>
      </c>
      <c r="G151" s="6">
        <v>0</v>
      </c>
      <c r="H151" s="6">
        <f t="shared" si="98"/>
        <v>2</v>
      </c>
      <c r="I151" s="6">
        <v>1</v>
      </c>
      <c r="J151" s="6">
        <v>1</v>
      </c>
      <c r="K151" s="20">
        <v>0</v>
      </c>
      <c r="L151" s="10">
        <f t="shared" ref="L151" si="120">(H151/D151)*100</f>
        <v>50</v>
      </c>
      <c r="M151" s="10">
        <f>(I151/E151)*100</f>
        <v>33.333333333333329</v>
      </c>
      <c r="N151" s="10">
        <f>(J151/F151)*100</f>
        <v>100</v>
      </c>
      <c r="O151" s="10">
        <v>0</v>
      </c>
      <c r="P151" s="11">
        <v>1</v>
      </c>
      <c r="Q151" s="11">
        <v>0</v>
      </c>
      <c r="R151" s="11">
        <v>0</v>
      </c>
      <c r="S151" s="11">
        <v>0</v>
      </c>
      <c r="T151" s="11">
        <v>1</v>
      </c>
      <c r="U151" s="11">
        <v>1</v>
      </c>
    </row>
    <row r="152" spans="1:21" ht="15" customHeight="1" x14ac:dyDescent="0.15">
      <c r="A152" s="23"/>
      <c r="B152" s="23"/>
      <c r="C152" s="6" t="s">
        <v>60</v>
      </c>
      <c r="D152" s="20">
        <f t="shared" si="119"/>
        <v>4</v>
      </c>
      <c r="E152" s="6">
        <v>4</v>
      </c>
      <c r="F152" s="6">
        <v>0</v>
      </c>
      <c r="G152" s="6">
        <v>0</v>
      </c>
      <c r="H152" s="6">
        <f t="shared" si="98"/>
        <v>0</v>
      </c>
      <c r="I152" s="19" t="s">
        <v>64</v>
      </c>
      <c r="J152" s="6">
        <v>0</v>
      </c>
      <c r="K152" s="20" t="s">
        <v>64</v>
      </c>
      <c r="L152" s="10">
        <f>(H152/D152)*100</f>
        <v>0</v>
      </c>
      <c r="M152" s="10">
        <f>(I152/E152)*100</f>
        <v>0</v>
      </c>
      <c r="N152" s="10">
        <v>0</v>
      </c>
      <c r="O152" s="10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</row>
    <row r="153" spans="1:21" ht="15" customHeight="1" x14ac:dyDescent="0.15">
      <c r="A153" s="23"/>
      <c r="B153" s="23"/>
      <c r="C153" s="6" t="s">
        <v>61</v>
      </c>
      <c r="D153" s="20">
        <f t="shared" si="119"/>
        <v>39</v>
      </c>
      <c r="E153" s="6">
        <v>15</v>
      </c>
      <c r="F153" s="6">
        <v>24</v>
      </c>
      <c r="G153" s="6">
        <v>0</v>
      </c>
      <c r="H153" s="6">
        <f t="shared" si="98"/>
        <v>3</v>
      </c>
      <c r="I153" s="6">
        <v>3</v>
      </c>
      <c r="J153" s="6">
        <v>0</v>
      </c>
      <c r="K153" s="20">
        <v>0</v>
      </c>
      <c r="L153" s="10">
        <f t="shared" ref="L153" si="121">(H153/D153)*100</f>
        <v>7.6923076923076925</v>
      </c>
      <c r="M153" s="10">
        <f t="shared" ref="M153:N156" si="122">(I153/E153)*100</f>
        <v>20</v>
      </c>
      <c r="N153" s="10">
        <f t="shared" si="122"/>
        <v>0</v>
      </c>
      <c r="O153" s="10">
        <v>0</v>
      </c>
      <c r="P153" s="11">
        <v>0</v>
      </c>
      <c r="Q153" s="11">
        <v>0</v>
      </c>
      <c r="R153" s="12">
        <v>0</v>
      </c>
      <c r="S153" s="12">
        <v>3</v>
      </c>
      <c r="T153" s="11">
        <v>3</v>
      </c>
      <c r="U153" s="11">
        <v>0</v>
      </c>
    </row>
    <row r="154" spans="1:21" ht="15" customHeight="1" x14ac:dyDescent="0.15">
      <c r="A154" s="23"/>
      <c r="B154" s="23"/>
      <c r="C154" s="5" t="s">
        <v>21</v>
      </c>
      <c r="D154" s="20">
        <f t="shared" si="119"/>
        <v>11</v>
      </c>
      <c r="E154" s="6">
        <v>5</v>
      </c>
      <c r="F154" s="6">
        <v>6</v>
      </c>
      <c r="G154" s="6">
        <v>0</v>
      </c>
      <c r="H154" s="6">
        <v>2</v>
      </c>
      <c r="I154" s="6">
        <v>2</v>
      </c>
      <c r="J154" s="6">
        <v>0</v>
      </c>
      <c r="K154" s="20">
        <v>0</v>
      </c>
      <c r="L154" s="10">
        <f t="shared" ref="L154" si="123">(H154/D154)*100</f>
        <v>18.181818181818183</v>
      </c>
      <c r="M154" s="10">
        <f t="shared" si="122"/>
        <v>40</v>
      </c>
      <c r="N154" s="10">
        <f t="shared" si="122"/>
        <v>0</v>
      </c>
      <c r="O154" s="10">
        <v>0</v>
      </c>
      <c r="P154" s="11">
        <v>0</v>
      </c>
      <c r="Q154" s="11">
        <v>0</v>
      </c>
      <c r="R154" s="12">
        <v>0</v>
      </c>
      <c r="S154" s="12">
        <v>1</v>
      </c>
      <c r="T154" s="11">
        <v>1</v>
      </c>
      <c r="U154" s="11">
        <v>1</v>
      </c>
    </row>
    <row r="155" spans="1:21" ht="15" customHeight="1" x14ac:dyDescent="0.15">
      <c r="A155" s="23"/>
      <c r="B155" s="23"/>
      <c r="C155" s="5" t="s">
        <v>22</v>
      </c>
      <c r="D155" s="20">
        <f t="shared" si="119"/>
        <v>9</v>
      </c>
      <c r="E155" s="6">
        <v>1</v>
      </c>
      <c r="F155" s="6">
        <v>8</v>
      </c>
      <c r="G155" s="6">
        <v>0</v>
      </c>
      <c r="H155" s="6">
        <f t="shared" ref="H155" si="124">SUM(I155:K155)</f>
        <v>0</v>
      </c>
      <c r="I155" s="19" t="s">
        <v>64</v>
      </c>
      <c r="J155" s="6">
        <v>0</v>
      </c>
      <c r="K155" s="20" t="s">
        <v>64</v>
      </c>
      <c r="L155" s="10">
        <f t="shared" ref="L155" si="125">(H155/D155)*100</f>
        <v>0</v>
      </c>
      <c r="M155" s="10">
        <f t="shared" si="122"/>
        <v>0</v>
      </c>
      <c r="N155" s="10">
        <f t="shared" si="122"/>
        <v>0</v>
      </c>
      <c r="O155" s="10">
        <v>0</v>
      </c>
      <c r="P155" s="11">
        <v>0</v>
      </c>
      <c r="Q155" s="11">
        <v>0</v>
      </c>
      <c r="R155" s="12">
        <v>0</v>
      </c>
      <c r="S155" s="12">
        <v>0</v>
      </c>
      <c r="T155" s="11">
        <v>0</v>
      </c>
      <c r="U155" s="11">
        <v>0</v>
      </c>
    </row>
    <row r="156" spans="1:21" ht="15" customHeight="1" x14ac:dyDescent="0.15">
      <c r="A156" s="23"/>
      <c r="B156" s="23"/>
      <c r="C156" s="5" t="s">
        <v>23</v>
      </c>
      <c r="D156" s="20">
        <f t="shared" si="119"/>
        <v>37</v>
      </c>
      <c r="E156" s="6">
        <v>25</v>
      </c>
      <c r="F156" s="6">
        <v>12</v>
      </c>
      <c r="G156" s="6">
        <v>0</v>
      </c>
      <c r="H156" s="6">
        <f t="shared" ref="H156:H162" si="126">SUM(I156:K156)</f>
        <v>15</v>
      </c>
      <c r="I156" s="6">
        <v>9</v>
      </c>
      <c r="J156" s="6">
        <v>5</v>
      </c>
      <c r="K156" s="20">
        <v>1</v>
      </c>
      <c r="L156" s="10">
        <f t="shared" ref="L156" si="127">(H156/D156)*100</f>
        <v>40.54054054054054</v>
      </c>
      <c r="M156" s="10">
        <f t="shared" si="122"/>
        <v>36</v>
      </c>
      <c r="N156" s="10">
        <f t="shared" si="122"/>
        <v>41.666666666666671</v>
      </c>
      <c r="O156" s="10">
        <v>0</v>
      </c>
      <c r="P156" s="11">
        <v>12</v>
      </c>
      <c r="Q156" s="11">
        <v>1</v>
      </c>
      <c r="R156" s="12">
        <v>0</v>
      </c>
      <c r="S156" s="12">
        <v>1</v>
      </c>
      <c r="T156" s="11">
        <v>15</v>
      </c>
      <c r="U156" s="11">
        <v>0</v>
      </c>
    </row>
    <row r="157" spans="1:21" ht="15" customHeight="1" x14ac:dyDescent="0.15">
      <c r="A157" s="23"/>
      <c r="B157" s="23"/>
      <c r="C157" s="5" t="s">
        <v>39</v>
      </c>
      <c r="D157" s="20">
        <f t="shared" si="119"/>
        <v>11</v>
      </c>
      <c r="E157" s="6">
        <v>0</v>
      </c>
      <c r="F157" s="6">
        <v>0</v>
      </c>
      <c r="G157" s="6">
        <v>11</v>
      </c>
      <c r="H157" s="6">
        <f t="shared" si="126"/>
        <v>7</v>
      </c>
      <c r="I157" s="6">
        <v>0</v>
      </c>
      <c r="J157" s="6">
        <v>0</v>
      </c>
      <c r="K157" s="20">
        <v>7</v>
      </c>
      <c r="L157" s="10">
        <f t="shared" ref="L157" si="128">(H157/D157)*100</f>
        <v>63.636363636363633</v>
      </c>
      <c r="M157" s="10">
        <v>0</v>
      </c>
      <c r="N157" s="10">
        <v>0</v>
      </c>
      <c r="O157" s="10">
        <f t="shared" ref="O157" si="129">(K157/G157)*100</f>
        <v>63.636363636363633</v>
      </c>
      <c r="P157" s="11">
        <v>1</v>
      </c>
      <c r="Q157" s="11">
        <v>3</v>
      </c>
      <c r="R157" s="12">
        <v>0</v>
      </c>
      <c r="S157" s="12">
        <v>1</v>
      </c>
      <c r="T157" s="11">
        <v>5</v>
      </c>
      <c r="U157" s="11">
        <v>2</v>
      </c>
    </row>
    <row r="158" spans="1:21" ht="15" customHeight="1" x14ac:dyDescent="0.15">
      <c r="A158" s="23"/>
      <c r="B158" s="23"/>
      <c r="C158" s="5" t="s">
        <v>62</v>
      </c>
      <c r="D158" s="20">
        <f t="shared" si="119"/>
        <v>45</v>
      </c>
      <c r="E158" s="6">
        <v>0</v>
      </c>
      <c r="F158" s="6">
        <v>0</v>
      </c>
      <c r="G158" s="6">
        <v>45</v>
      </c>
      <c r="H158" s="6">
        <f t="shared" si="126"/>
        <v>0</v>
      </c>
      <c r="I158" s="5">
        <v>0</v>
      </c>
      <c r="J158" s="6">
        <v>0</v>
      </c>
      <c r="K158" s="5">
        <v>0</v>
      </c>
      <c r="L158" s="10">
        <f t="shared" ref="L158:L180" si="130">(H158/D158)*100</f>
        <v>0</v>
      </c>
      <c r="M158" s="10">
        <v>0</v>
      </c>
      <c r="N158" s="10">
        <v>0</v>
      </c>
      <c r="O158" s="10">
        <f>(K158/G158)*100</f>
        <v>0</v>
      </c>
      <c r="P158" s="11">
        <v>0</v>
      </c>
      <c r="Q158" s="11">
        <v>0</v>
      </c>
      <c r="R158" s="12">
        <v>0</v>
      </c>
      <c r="S158" s="12">
        <v>0</v>
      </c>
      <c r="T158" s="11">
        <v>0</v>
      </c>
      <c r="U158" s="11">
        <v>0</v>
      </c>
    </row>
    <row r="159" spans="1:21" ht="15" customHeight="1" x14ac:dyDescent="0.15">
      <c r="A159" s="23"/>
      <c r="B159" s="23"/>
      <c r="C159" s="5" t="s">
        <v>24</v>
      </c>
      <c r="D159" s="20">
        <f t="shared" si="119"/>
        <v>32</v>
      </c>
      <c r="E159" s="6">
        <v>20</v>
      </c>
      <c r="F159" s="6">
        <v>12</v>
      </c>
      <c r="G159" s="6">
        <v>0</v>
      </c>
      <c r="H159" s="6">
        <f t="shared" si="126"/>
        <v>7</v>
      </c>
      <c r="I159" s="6">
        <v>4</v>
      </c>
      <c r="J159" s="6">
        <v>3</v>
      </c>
      <c r="K159" s="20">
        <v>0</v>
      </c>
      <c r="L159" s="10">
        <f t="shared" si="130"/>
        <v>21.875</v>
      </c>
      <c r="M159" s="10">
        <f>(I159/E159)*100</f>
        <v>20</v>
      </c>
      <c r="N159" s="10">
        <f>(J159/F159)*100</f>
        <v>25</v>
      </c>
      <c r="O159" s="10">
        <v>0</v>
      </c>
      <c r="P159" s="11">
        <v>4</v>
      </c>
      <c r="Q159" s="11">
        <v>0</v>
      </c>
      <c r="R159" s="12">
        <v>0</v>
      </c>
      <c r="S159" s="12">
        <v>3</v>
      </c>
      <c r="T159" s="11">
        <v>7</v>
      </c>
      <c r="U159" s="11">
        <v>0</v>
      </c>
    </row>
    <row r="160" spans="1:21" ht="15" customHeight="1" x14ac:dyDescent="0.15">
      <c r="A160" s="23"/>
      <c r="B160" s="23"/>
      <c r="C160" s="5" t="s">
        <v>26</v>
      </c>
      <c r="D160" s="20">
        <f t="shared" si="119"/>
        <v>34</v>
      </c>
      <c r="E160" s="6">
        <v>0</v>
      </c>
      <c r="F160" s="6">
        <v>0</v>
      </c>
      <c r="G160" s="6">
        <v>34</v>
      </c>
      <c r="H160" s="6">
        <f t="shared" si="126"/>
        <v>7</v>
      </c>
      <c r="I160" s="6">
        <v>0</v>
      </c>
      <c r="J160" s="6">
        <v>0</v>
      </c>
      <c r="K160" s="20">
        <v>7</v>
      </c>
      <c r="L160" s="10">
        <f t="shared" si="130"/>
        <v>20.588235294117645</v>
      </c>
      <c r="M160" s="10">
        <v>0</v>
      </c>
      <c r="N160" s="10">
        <v>0</v>
      </c>
      <c r="O160" s="10">
        <f t="shared" ref="O160:O177" si="131">(K160/G160)*100</f>
        <v>20.588235294117645</v>
      </c>
      <c r="P160" s="12">
        <v>0</v>
      </c>
      <c r="Q160" s="12">
        <v>0</v>
      </c>
      <c r="R160" s="12">
        <v>7</v>
      </c>
      <c r="S160" s="12">
        <v>0</v>
      </c>
      <c r="T160" s="11">
        <v>7</v>
      </c>
      <c r="U160" s="11">
        <v>0</v>
      </c>
    </row>
    <row r="161" spans="1:21" ht="15" customHeight="1" x14ac:dyDescent="0.15">
      <c r="A161" s="23"/>
      <c r="B161" s="23"/>
      <c r="C161" s="5" t="s">
        <v>40</v>
      </c>
      <c r="D161" s="20">
        <f t="shared" si="119"/>
        <v>32</v>
      </c>
      <c r="E161" s="6">
        <v>0</v>
      </c>
      <c r="F161" s="6">
        <v>0</v>
      </c>
      <c r="G161" s="6">
        <v>32</v>
      </c>
      <c r="H161" s="6">
        <f t="shared" si="126"/>
        <v>4</v>
      </c>
      <c r="I161" s="6">
        <v>0</v>
      </c>
      <c r="J161" s="6">
        <v>0</v>
      </c>
      <c r="K161" s="20">
        <v>4</v>
      </c>
      <c r="L161" s="10">
        <f t="shared" si="130"/>
        <v>12.5</v>
      </c>
      <c r="M161" s="10">
        <v>0</v>
      </c>
      <c r="N161" s="10">
        <v>0</v>
      </c>
      <c r="O161" s="10">
        <f t="shared" si="131"/>
        <v>12.5</v>
      </c>
      <c r="P161" s="12">
        <v>0</v>
      </c>
      <c r="Q161" s="12">
        <v>2</v>
      </c>
      <c r="R161" s="12">
        <v>0</v>
      </c>
      <c r="S161" s="12">
        <v>2</v>
      </c>
      <c r="T161" s="11">
        <v>4</v>
      </c>
      <c r="U161" s="11">
        <v>0</v>
      </c>
    </row>
    <row r="162" spans="1:21" ht="15" customHeight="1" x14ac:dyDescent="0.15">
      <c r="A162" s="23"/>
      <c r="B162" s="23"/>
      <c r="C162" s="5" t="s">
        <v>28</v>
      </c>
      <c r="D162" s="20">
        <f t="shared" si="119"/>
        <v>35</v>
      </c>
      <c r="E162" s="6">
        <v>0</v>
      </c>
      <c r="F162" s="6">
        <v>0</v>
      </c>
      <c r="G162" s="6">
        <v>35</v>
      </c>
      <c r="H162" s="6">
        <f t="shared" si="126"/>
        <v>0</v>
      </c>
      <c r="I162" s="5">
        <v>0</v>
      </c>
      <c r="J162" s="6">
        <v>0</v>
      </c>
      <c r="K162" s="5">
        <v>0</v>
      </c>
      <c r="L162" s="10">
        <f t="shared" si="130"/>
        <v>0</v>
      </c>
      <c r="M162" s="10">
        <v>0</v>
      </c>
      <c r="N162" s="10">
        <v>0</v>
      </c>
      <c r="O162" s="10">
        <f t="shared" si="131"/>
        <v>0</v>
      </c>
      <c r="P162" s="12">
        <v>0</v>
      </c>
      <c r="Q162" s="12">
        <v>0</v>
      </c>
      <c r="R162" s="12">
        <v>0</v>
      </c>
      <c r="S162" s="12">
        <v>0</v>
      </c>
      <c r="T162" s="11">
        <v>0</v>
      </c>
      <c r="U162" s="11">
        <v>0</v>
      </c>
    </row>
    <row r="163" spans="1:21" ht="15" customHeight="1" x14ac:dyDescent="0.15">
      <c r="A163" s="23"/>
      <c r="B163" s="23"/>
      <c r="C163" s="5" t="s">
        <v>29</v>
      </c>
      <c r="D163" s="20">
        <f t="shared" si="119"/>
        <v>2</v>
      </c>
      <c r="E163" s="6">
        <v>0</v>
      </c>
      <c r="F163" s="6">
        <v>0</v>
      </c>
      <c r="G163" s="6">
        <v>2</v>
      </c>
      <c r="H163" s="6">
        <v>1</v>
      </c>
      <c r="I163" s="5">
        <v>0</v>
      </c>
      <c r="J163" s="6">
        <v>0</v>
      </c>
      <c r="K163" s="5">
        <v>1</v>
      </c>
      <c r="L163" s="10">
        <f t="shared" si="130"/>
        <v>50</v>
      </c>
      <c r="M163" s="10">
        <v>0</v>
      </c>
      <c r="N163" s="10">
        <v>0</v>
      </c>
      <c r="O163" s="10">
        <f t="shared" si="131"/>
        <v>50</v>
      </c>
      <c r="P163" s="12">
        <v>0</v>
      </c>
      <c r="Q163" s="12">
        <v>0</v>
      </c>
      <c r="R163" s="12">
        <v>0</v>
      </c>
      <c r="S163" s="12">
        <v>1</v>
      </c>
      <c r="T163" s="11">
        <v>1</v>
      </c>
      <c r="U163" s="11">
        <v>0</v>
      </c>
    </row>
    <row r="164" spans="1:21" ht="15" customHeight="1" x14ac:dyDescent="0.15">
      <c r="A164" s="23"/>
      <c r="B164" s="23"/>
      <c r="C164" s="5" t="s">
        <v>41</v>
      </c>
      <c r="D164" s="20">
        <f t="shared" si="119"/>
        <v>7</v>
      </c>
      <c r="E164" s="6">
        <v>0</v>
      </c>
      <c r="F164" s="6">
        <v>0</v>
      </c>
      <c r="G164" s="6">
        <v>7</v>
      </c>
      <c r="H164" s="6">
        <f t="shared" ref="H164" si="132">SUM(I164:K164)</f>
        <v>4</v>
      </c>
      <c r="I164" s="6">
        <v>0</v>
      </c>
      <c r="J164" s="6">
        <v>0</v>
      </c>
      <c r="K164" s="20">
        <v>4</v>
      </c>
      <c r="L164" s="10">
        <f t="shared" si="130"/>
        <v>57.142857142857139</v>
      </c>
      <c r="M164" s="10">
        <v>0</v>
      </c>
      <c r="N164" s="10">
        <v>0</v>
      </c>
      <c r="O164" s="10">
        <f t="shared" si="131"/>
        <v>57.142857142857139</v>
      </c>
      <c r="P164" s="12">
        <v>0</v>
      </c>
      <c r="Q164" s="12">
        <v>0</v>
      </c>
      <c r="R164" s="12">
        <v>0</v>
      </c>
      <c r="S164" s="12">
        <v>4</v>
      </c>
      <c r="T164" s="11">
        <v>4</v>
      </c>
      <c r="U164" s="11">
        <v>0</v>
      </c>
    </row>
    <row r="165" spans="1:21" ht="15" customHeight="1" x14ac:dyDescent="0.15">
      <c r="A165" s="23"/>
      <c r="B165" s="23"/>
      <c r="C165" s="5" t="s">
        <v>42</v>
      </c>
      <c r="D165" s="20">
        <f t="shared" si="119"/>
        <v>3</v>
      </c>
      <c r="E165" s="6">
        <v>0</v>
      </c>
      <c r="F165" s="6">
        <v>0</v>
      </c>
      <c r="G165" s="6">
        <v>3</v>
      </c>
      <c r="H165" s="6">
        <f>SUM(I165:K165)</f>
        <v>3</v>
      </c>
      <c r="I165" s="6">
        <v>0</v>
      </c>
      <c r="J165" s="6">
        <v>0</v>
      </c>
      <c r="K165" s="20">
        <v>3</v>
      </c>
      <c r="L165" s="10">
        <f t="shared" si="130"/>
        <v>100</v>
      </c>
      <c r="M165" s="10">
        <v>0</v>
      </c>
      <c r="N165" s="10">
        <v>0</v>
      </c>
      <c r="O165" s="10">
        <f t="shared" si="131"/>
        <v>100</v>
      </c>
      <c r="P165" s="12">
        <v>0</v>
      </c>
      <c r="Q165" s="12">
        <v>0</v>
      </c>
      <c r="R165" s="12">
        <v>0</v>
      </c>
      <c r="S165" s="12">
        <v>3</v>
      </c>
      <c r="T165" s="11">
        <v>3</v>
      </c>
      <c r="U165" s="11">
        <v>0</v>
      </c>
    </row>
    <row r="166" spans="1:21" ht="15" customHeight="1" x14ac:dyDescent="0.15">
      <c r="A166" s="23"/>
      <c r="B166" s="23"/>
      <c r="C166" s="5" t="s">
        <v>43</v>
      </c>
      <c r="D166" s="20">
        <f t="shared" si="119"/>
        <v>18</v>
      </c>
      <c r="E166" s="6">
        <v>0</v>
      </c>
      <c r="F166" s="6">
        <v>0</v>
      </c>
      <c r="G166" s="6">
        <v>18</v>
      </c>
      <c r="H166" s="6">
        <f>SUM(I166:K166)</f>
        <v>13</v>
      </c>
      <c r="I166" s="6">
        <v>0</v>
      </c>
      <c r="J166" s="6">
        <v>0</v>
      </c>
      <c r="K166" s="20">
        <v>13</v>
      </c>
      <c r="L166" s="10">
        <f t="shared" si="130"/>
        <v>72.222222222222214</v>
      </c>
      <c r="M166" s="10">
        <v>0</v>
      </c>
      <c r="N166" s="10">
        <v>0</v>
      </c>
      <c r="O166" s="10">
        <f t="shared" si="131"/>
        <v>72.222222222222214</v>
      </c>
      <c r="P166" s="12">
        <v>4</v>
      </c>
      <c r="Q166" s="12">
        <v>2</v>
      </c>
      <c r="R166" s="12">
        <v>0</v>
      </c>
      <c r="S166" s="12">
        <v>2</v>
      </c>
      <c r="T166" s="11">
        <v>12</v>
      </c>
      <c r="U166" s="11">
        <v>1</v>
      </c>
    </row>
    <row r="167" spans="1:21" ht="15" customHeight="1" x14ac:dyDescent="0.15">
      <c r="A167" s="23"/>
      <c r="B167" s="23"/>
      <c r="C167" s="5" t="s">
        <v>44</v>
      </c>
      <c r="D167" s="20">
        <f t="shared" si="119"/>
        <v>6</v>
      </c>
      <c r="E167" s="6">
        <v>0</v>
      </c>
      <c r="F167" s="6">
        <v>0</v>
      </c>
      <c r="G167" s="6">
        <v>6</v>
      </c>
      <c r="H167" s="6">
        <f>SUM(I167:K167)</f>
        <v>4</v>
      </c>
      <c r="I167" s="6">
        <v>0</v>
      </c>
      <c r="J167" s="6">
        <v>0</v>
      </c>
      <c r="K167" s="20">
        <v>4</v>
      </c>
      <c r="L167" s="10">
        <f t="shared" si="130"/>
        <v>66.666666666666657</v>
      </c>
      <c r="M167" s="10">
        <v>0</v>
      </c>
      <c r="N167" s="10">
        <v>0</v>
      </c>
      <c r="O167" s="10">
        <f t="shared" si="131"/>
        <v>66.666666666666657</v>
      </c>
      <c r="P167" s="12">
        <v>0</v>
      </c>
      <c r="Q167" s="12">
        <v>0</v>
      </c>
      <c r="R167" s="12">
        <v>0</v>
      </c>
      <c r="S167" s="12">
        <v>3</v>
      </c>
      <c r="T167" s="11">
        <v>3</v>
      </c>
      <c r="U167" s="11">
        <v>1</v>
      </c>
    </row>
    <row r="168" spans="1:21" ht="15" customHeight="1" x14ac:dyDescent="0.15">
      <c r="A168" s="23"/>
      <c r="B168" s="23"/>
      <c r="C168" s="5" t="s">
        <v>45</v>
      </c>
      <c r="D168" s="20">
        <v>15</v>
      </c>
      <c r="E168" s="6">
        <v>0</v>
      </c>
      <c r="F168" s="6">
        <v>0</v>
      </c>
      <c r="G168" s="6">
        <v>15</v>
      </c>
      <c r="H168" s="6">
        <v>7</v>
      </c>
      <c r="I168" s="6">
        <v>0</v>
      </c>
      <c r="J168" s="6">
        <v>0</v>
      </c>
      <c r="K168" s="20">
        <v>7</v>
      </c>
      <c r="L168" s="10">
        <f t="shared" si="130"/>
        <v>46.666666666666664</v>
      </c>
      <c r="M168" s="10">
        <v>0</v>
      </c>
      <c r="N168" s="10">
        <v>0</v>
      </c>
      <c r="O168" s="10">
        <f t="shared" si="131"/>
        <v>46.666666666666664</v>
      </c>
      <c r="P168" s="12">
        <v>4</v>
      </c>
      <c r="Q168" s="12">
        <v>1</v>
      </c>
      <c r="R168" s="12">
        <v>0</v>
      </c>
      <c r="S168" s="12">
        <v>2</v>
      </c>
      <c r="T168" s="11">
        <v>7</v>
      </c>
      <c r="U168" s="11">
        <v>0</v>
      </c>
    </row>
    <row r="169" spans="1:21" ht="15" customHeight="1" x14ac:dyDescent="0.15">
      <c r="A169" s="23"/>
      <c r="B169" s="23"/>
      <c r="C169" s="5" t="s">
        <v>46</v>
      </c>
      <c r="D169" s="20">
        <f t="shared" ref="D169" si="133">SUM(E169:G169)</f>
        <v>24</v>
      </c>
      <c r="E169" s="6">
        <v>0</v>
      </c>
      <c r="F169" s="6">
        <v>0</v>
      </c>
      <c r="G169" s="6">
        <v>24</v>
      </c>
      <c r="H169" s="6">
        <f t="shared" ref="H169" si="134">SUM(I169:K169)</f>
        <v>6</v>
      </c>
      <c r="I169" s="6">
        <v>0</v>
      </c>
      <c r="J169" s="6">
        <v>0</v>
      </c>
      <c r="K169" s="20">
        <v>6</v>
      </c>
      <c r="L169" s="10">
        <f t="shared" si="130"/>
        <v>25</v>
      </c>
      <c r="M169" s="10">
        <v>0</v>
      </c>
      <c r="N169" s="10">
        <v>0</v>
      </c>
      <c r="O169" s="10">
        <f t="shared" si="131"/>
        <v>25</v>
      </c>
      <c r="P169" s="12">
        <v>4</v>
      </c>
      <c r="Q169" s="12">
        <v>2</v>
      </c>
      <c r="R169" s="12">
        <v>0</v>
      </c>
      <c r="S169" s="12">
        <v>0</v>
      </c>
      <c r="T169" s="11">
        <v>6</v>
      </c>
      <c r="U169" s="11">
        <v>0</v>
      </c>
    </row>
    <row r="170" spans="1:21" ht="15" customHeight="1" x14ac:dyDescent="0.15">
      <c r="A170" s="23"/>
      <c r="B170" s="23"/>
      <c r="C170" s="5" t="s">
        <v>47</v>
      </c>
      <c r="D170" s="20">
        <f>SUM(E170:G170)</f>
        <v>10</v>
      </c>
      <c r="E170" s="6">
        <v>0</v>
      </c>
      <c r="F170" s="6">
        <v>0</v>
      </c>
      <c r="G170" s="6">
        <v>10</v>
      </c>
      <c r="H170" s="6">
        <f t="shared" ref="H170:H179" si="135">SUM(I170:K170)</f>
        <v>9</v>
      </c>
      <c r="I170" s="6">
        <v>0</v>
      </c>
      <c r="J170" s="6">
        <v>0</v>
      </c>
      <c r="K170" s="20">
        <v>9</v>
      </c>
      <c r="L170" s="10">
        <f t="shared" si="130"/>
        <v>90</v>
      </c>
      <c r="M170" s="10">
        <v>0</v>
      </c>
      <c r="N170" s="10">
        <v>0</v>
      </c>
      <c r="O170" s="10">
        <f t="shared" si="131"/>
        <v>90</v>
      </c>
      <c r="P170" s="12">
        <v>2</v>
      </c>
      <c r="Q170" s="12">
        <v>2</v>
      </c>
      <c r="R170" s="12">
        <v>0</v>
      </c>
      <c r="S170" s="12">
        <v>0</v>
      </c>
      <c r="T170" s="11">
        <v>4</v>
      </c>
      <c r="U170" s="11">
        <v>5</v>
      </c>
    </row>
    <row r="171" spans="1:21" ht="15" customHeight="1" x14ac:dyDescent="0.15">
      <c r="A171" s="23"/>
      <c r="B171" s="23"/>
      <c r="C171" s="5" t="s">
        <v>48</v>
      </c>
      <c r="D171" s="20">
        <f>SUM(E171:G171)</f>
        <v>18</v>
      </c>
      <c r="E171" s="6">
        <v>0</v>
      </c>
      <c r="F171" s="6">
        <v>0</v>
      </c>
      <c r="G171" s="6">
        <v>18</v>
      </c>
      <c r="H171" s="6">
        <f t="shared" si="135"/>
        <v>9</v>
      </c>
      <c r="I171" s="6">
        <v>0</v>
      </c>
      <c r="J171" s="6">
        <v>0</v>
      </c>
      <c r="K171" s="20">
        <v>9</v>
      </c>
      <c r="L171" s="10">
        <f t="shared" si="130"/>
        <v>50</v>
      </c>
      <c r="M171" s="10">
        <v>0</v>
      </c>
      <c r="N171" s="10">
        <v>0</v>
      </c>
      <c r="O171" s="10">
        <f t="shared" si="131"/>
        <v>50</v>
      </c>
      <c r="P171" s="12">
        <v>0</v>
      </c>
      <c r="Q171" s="12">
        <v>0</v>
      </c>
      <c r="R171" s="12">
        <v>0</v>
      </c>
      <c r="S171" s="12">
        <v>0</v>
      </c>
      <c r="T171" s="11">
        <v>0</v>
      </c>
      <c r="U171" s="11">
        <v>9</v>
      </c>
    </row>
    <row r="172" spans="1:21" ht="15" customHeight="1" x14ac:dyDescent="0.15">
      <c r="A172" s="23"/>
      <c r="B172" s="23"/>
      <c r="C172" s="5" t="s">
        <v>33</v>
      </c>
      <c r="D172" s="20">
        <f>SUM(E172:G172)</f>
        <v>18</v>
      </c>
      <c r="E172" s="6">
        <v>0</v>
      </c>
      <c r="F172" s="6">
        <v>0</v>
      </c>
      <c r="G172" s="6">
        <v>18</v>
      </c>
      <c r="H172" s="6">
        <f t="shared" si="135"/>
        <v>9</v>
      </c>
      <c r="I172" s="6">
        <v>0</v>
      </c>
      <c r="J172" s="6">
        <v>0</v>
      </c>
      <c r="K172" s="20">
        <v>9</v>
      </c>
      <c r="L172" s="10">
        <f t="shared" si="130"/>
        <v>50</v>
      </c>
      <c r="M172" s="10">
        <v>0</v>
      </c>
      <c r="N172" s="10">
        <v>0</v>
      </c>
      <c r="O172" s="10">
        <f t="shared" si="131"/>
        <v>50</v>
      </c>
      <c r="P172" s="12">
        <v>0</v>
      </c>
      <c r="Q172" s="12">
        <v>0</v>
      </c>
      <c r="R172" s="12">
        <v>0</v>
      </c>
      <c r="S172" s="12">
        <v>0</v>
      </c>
      <c r="T172" s="11">
        <v>0</v>
      </c>
      <c r="U172" s="11">
        <v>9</v>
      </c>
    </row>
    <row r="173" spans="1:21" ht="15" customHeight="1" x14ac:dyDescent="0.15">
      <c r="A173" s="23"/>
      <c r="B173" s="23"/>
      <c r="C173" s="5" t="s">
        <v>49</v>
      </c>
      <c r="D173" s="20">
        <f>SUM(E173:G173)</f>
        <v>21</v>
      </c>
      <c r="E173" s="6">
        <v>0</v>
      </c>
      <c r="F173" s="6">
        <v>0</v>
      </c>
      <c r="G173" s="6">
        <v>21</v>
      </c>
      <c r="H173" s="6">
        <f t="shared" si="135"/>
        <v>3</v>
      </c>
      <c r="I173" s="6">
        <v>0</v>
      </c>
      <c r="J173" s="6">
        <v>0</v>
      </c>
      <c r="K173" s="20">
        <v>3</v>
      </c>
      <c r="L173" s="10">
        <f t="shared" si="130"/>
        <v>14.285714285714285</v>
      </c>
      <c r="M173" s="10">
        <v>0</v>
      </c>
      <c r="N173" s="10">
        <v>0</v>
      </c>
      <c r="O173" s="10">
        <f t="shared" si="131"/>
        <v>14.285714285714285</v>
      </c>
      <c r="P173" s="12">
        <v>0</v>
      </c>
      <c r="Q173" s="12">
        <v>0</v>
      </c>
      <c r="R173" s="12">
        <v>0</v>
      </c>
      <c r="S173" s="12">
        <v>2</v>
      </c>
      <c r="T173" s="11">
        <v>2</v>
      </c>
      <c r="U173" s="11">
        <v>1</v>
      </c>
    </row>
    <row r="174" spans="1:21" ht="15" customHeight="1" x14ac:dyDescent="0.15">
      <c r="A174" s="23"/>
      <c r="B174" s="23"/>
      <c r="C174" s="5" t="s">
        <v>34</v>
      </c>
      <c r="D174" s="20">
        <f>SUM(E174:G174)</f>
        <v>27</v>
      </c>
      <c r="E174" s="6">
        <v>0</v>
      </c>
      <c r="F174" s="6">
        <v>0</v>
      </c>
      <c r="G174" s="6">
        <v>27</v>
      </c>
      <c r="H174" s="6">
        <f t="shared" si="135"/>
        <v>0</v>
      </c>
      <c r="I174" s="5">
        <v>0</v>
      </c>
      <c r="J174" s="6">
        <v>0</v>
      </c>
      <c r="K174" s="5">
        <v>0</v>
      </c>
      <c r="L174" s="10">
        <f t="shared" si="130"/>
        <v>0</v>
      </c>
      <c r="M174" s="10">
        <v>0</v>
      </c>
      <c r="N174" s="10">
        <v>0</v>
      </c>
      <c r="O174" s="10">
        <f t="shared" si="131"/>
        <v>0</v>
      </c>
      <c r="P174" s="12">
        <v>0</v>
      </c>
      <c r="Q174" s="12">
        <v>0</v>
      </c>
      <c r="R174" s="12">
        <v>0</v>
      </c>
      <c r="S174" s="12">
        <v>0</v>
      </c>
      <c r="T174" s="11">
        <v>0</v>
      </c>
      <c r="U174" s="11">
        <v>0</v>
      </c>
    </row>
    <row r="175" spans="1:21" ht="15" customHeight="1" x14ac:dyDescent="0.15">
      <c r="A175" s="23"/>
      <c r="B175" s="23"/>
      <c r="C175" s="5" t="s">
        <v>35</v>
      </c>
      <c r="D175" s="20">
        <v>20</v>
      </c>
      <c r="E175" s="6">
        <v>0</v>
      </c>
      <c r="F175" s="6">
        <v>0</v>
      </c>
      <c r="G175" s="6">
        <v>20</v>
      </c>
      <c r="H175" s="6">
        <f t="shared" si="135"/>
        <v>2</v>
      </c>
      <c r="I175" s="5">
        <v>0</v>
      </c>
      <c r="J175" s="6">
        <v>0</v>
      </c>
      <c r="K175" s="20">
        <v>2</v>
      </c>
      <c r="L175" s="10">
        <f t="shared" si="130"/>
        <v>10</v>
      </c>
      <c r="M175" s="10">
        <v>0</v>
      </c>
      <c r="N175" s="10">
        <v>0</v>
      </c>
      <c r="O175" s="10">
        <f t="shared" si="131"/>
        <v>10</v>
      </c>
      <c r="P175" s="12">
        <v>0</v>
      </c>
      <c r="Q175" s="12">
        <v>0</v>
      </c>
      <c r="R175" s="12">
        <v>0</v>
      </c>
      <c r="S175" s="12">
        <v>2</v>
      </c>
      <c r="T175" s="11">
        <v>2</v>
      </c>
      <c r="U175" s="11">
        <v>0</v>
      </c>
    </row>
    <row r="176" spans="1:21" ht="15" customHeight="1" x14ac:dyDescent="0.15">
      <c r="A176" s="23"/>
      <c r="B176" s="23"/>
      <c r="C176" s="5" t="s">
        <v>50</v>
      </c>
      <c r="D176" s="20">
        <f t="shared" ref="D176" si="136">SUM(E176:G176)</f>
        <v>13</v>
      </c>
      <c r="E176" s="6">
        <v>0</v>
      </c>
      <c r="F176" s="6">
        <v>0</v>
      </c>
      <c r="G176" s="6">
        <v>13</v>
      </c>
      <c r="H176" s="6">
        <f t="shared" si="135"/>
        <v>3</v>
      </c>
      <c r="I176" s="6">
        <v>0</v>
      </c>
      <c r="J176" s="6">
        <v>0</v>
      </c>
      <c r="K176" s="20">
        <v>3</v>
      </c>
      <c r="L176" s="10">
        <f t="shared" si="130"/>
        <v>23.076923076923077</v>
      </c>
      <c r="M176" s="10">
        <v>0</v>
      </c>
      <c r="N176" s="10">
        <v>0</v>
      </c>
      <c r="O176" s="10">
        <f t="shared" si="131"/>
        <v>23.076923076923077</v>
      </c>
      <c r="P176" s="12">
        <v>0</v>
      </c>
      <c r="Q176" s="12">
        <v>0</v>
      </c>
      <c r="R176" s="12">
        <v>0</v>
      </c>
      <c r="S176" s="12">
        <v>2</v>
      </c>
      <c r="T176" s="11">
        <v>2</v>
      </c>
      <c r="U176" s="11">
        <v>1</v>
      </c>
    </row>
    <row r="177" spans="1:21" ht="15" customHeight="1" x14ac:dyDescent="0.15">
      <c r="A177" s="23"/>
      <c r="B177" s="23"/>
      <c r="C177" s="5" t="s">
        <v>36</v>
      </c>
      <c r="D177" s="20">
        <f>SUM(E177:G177)</f>
        <v>2</v>
      </c>
      <c r="E177" s="6">
        <v>0</v>
      </c>
      <c r="F177" s="6">
        <v>0</v>
      </c>
      <c r="G177" s="6">
        <v>2</v>
      </c>
      <c r="H177" s="6">
        <f t="shared" si="135"/>
        <v>0</v>
      </c>
      <c r="I177" s="19" t="s">
        <v>64</v>
      </c>
      <c r="J177" s="6">
        <v>0</v>
      </c>
      <c r="K177" s="5">
        <v>0</v>
      </c>
      <c r="L177" s="10">
        <f t="shared" si="130"/>
        <v>0</v>
      </c>
      <c r="M177" s="10">
        <v>0</v>
      </c>
      <c r="N177" s="10">
        <v>0</v>
      </c>
      <c r="O177" s="10">
        <f t="shared" si="131"/>
        <v>0</v>
      </c>
      <c r="P177" s="12">
        <v>0</v>
      </c>
      <c r="Q177" s="12">
        <v>0</v>
      </c>
      <c r="R177" s="12">
        <v>0</v>
      </c>
      <c r="S177" s="12">
        <v>0</v>
      </c>
      <c r="T177" s="11">
        <v>0</v>
      </c>
      <c r="U177" s="11">
        <v>0</v>
      </c>
    </row>
    <row r="178" spans="1:21" ht="15" customHeight="1" x14ac:dyDescent="0.15">
      <c r="A178" s="23"/>
      <c r="B178" s="23"/>
      <c r="C178" s="5" t="s">
        <v>52</v>
      </c>
      <c r="D178" s="20">
        <f>SUM(E178:G178)</f>
        <v>14</v>
      </c>
      <c r="E178" s="6">
        <v>5</v>
      </c>
      <c r="F178" s="6">
        <v>9</v>
      </c>
      <c r="G178" s="6">
        <v>0</v>
      </c>
      <c r="H178" s="6">
        <f t="shared" si="135"/>
        <v>6</v>
      </c>
      <c r="I178" s="6">
        <v>3</v>
      </c>
      <c r="J178" s="6">
        <v>3</v>
      </c>
      <c r="K178" s="20">
        <v>0</v>
      </c>
      <c r="L178" s="10">
        <f t="shared" si="130"/>
        <v>42.857142857142854</v>
      </c>
      <c r="M178" s="10">
        <f>(I178/E178)*100</f>
        <v>60</v>
      </c>
      <c r="N178" s="10">
        <f>(J178/F178)*100</f>
        <v>33.333333333333329</v>
      </c>
      <c r="O178" s="10">
        <v>0</v>
      </c>
      <c r="P178" s="12">
        <v>0</v>
      </c>
      <c r="Q178" s="12">
        <v>0</v>
      </c>
      <c r="R178" s="12">
        <v>0</v>
      </c>
      <c r="S178" s="12">
        <v>0</v>
      </c>
      <c r="T178" s="11">
        <v>0</v>
      </c>
      <c r="U178" s="11">
        <v>6</v>
      </c>
    </row>
    <row r="179" spans="1:21" ht="15" customHeight="1" x14ac:dyDescent="0.15">
      <c r="A179" s="25"/>
      <c r="B179" s="26" t="s">
        <v>30</v>
      </c>
      <c r="C179" s="26"/>
      <c r="D179" s="21">
        <f t="shared" ref="D179" si="137">SUM(D149:D178)</f>
        <v>521</v>
      </c>
      <c r="E179" s="21">
        <f>SUM(E149:E178)</f>
        <v>88</v>
      </c>
      <c r="F179" s="21">
        <f>SUM(F149:F178)</f>
        <v>72</v>
      </c>
      <c r="G179" s="21">
        <f>SUM(G149:G178)</f>
        <v>361</v>
      </c>
      <c r="H179" s="7">
        <f t="shared" si="135"/>
        <v>126</v>
      </c>
      <c r="I179" s="21">
        <f t="shared" ref="I179" si="138">SUM(I149:I178)</f>
        <v>22</v>
      </c>
      <c r="J179" s="21">
        <f>SUM(J149:J178)</f>
        <v>12</v>
      </c>
      <c r="K179" s="21">
        <f>SUM(K149:K178)</f>
        <v>92</v>
      </c>
      <c r="L179" s="13">
        <f t="shared" si="130"/>
        <v>24.184261036468328</v>
      </c>
      <c r="M179" s="13">
        <f t="shared" ref="M179" si="139">(I179/E179)*100</f>
        <v>25</v>
      </c>
      <c r="N179" s="13">
        <f>(J179/F179)*100</f>
        <v>16.666666666666664</v>
      </c>
      <c r="O179" s="13">
        <f>(K179/G179)*100</f>
        <v>25.48476454293629</v>
      </c>
      <c r="P179" s="14">
        <f t="shared" ref="P179" si="140">SUM(P149:P178)</f>
        <v>32</v>
      </c>
      <c r="Q179" s="14">
        <f>SUM(Q149:Q178)</f>
        <v>13</v>
      </c>
      <c r="R179" s="14">
        <f>SUM(R149:R178)</f>
        <v>7</v>
      </c>
      <c r="S179" s="14">
        <f>SUM(S149:S178)</f>
        <v>32</v>
      </c>
      <c r="T179" s="14">
        <f>SUM(T149:T178)</f>
        <v>89</v>
      </c>
      <c r="U179" s="14">
        <f>SUM(U149:U178)</f>
        <v>37</v>
      </c>
    </row>
    <row r="180" spans="1:21" ht="15" customHeight="1" x14ac:dyDescent="0.15">
      <c r="A180" s="25" t="s">
        <v>9</v>
      </c>
      <c r="B180" s="25"/>
      <c r="C180" s="25"/>
      <c r="D180" s="21">
        <f t="shared" ref="D180" si="141">SUM(D13,D18,D44,D79,D85,D87,D89,D105,D125,D127,D135,D148,D179)</f>
        <v>2936</v>
      </c>
      <c r="E180" s="21">
        <f t="shared" ref="E180:K180" si="142">SUM(E13,E18,E44,E79,E85,E87,E89,E105,E125,E127,E135,E148,E179)</f>
        <v>1162</v>
      </c>
      <c r="F180" s="21">
        <f t="shared" si="142"/>
        <v>1072</v>
      </c>
      <c r="G180" s="21">
        <f t="shared" si="142"/>
        <v>707</v>
      </c>
      <c r="H180" s="21">
        <f t="shared" si="142"/>
        <v>525</v>
      </c>
      <c r="I180" s="21">
        <f t="shared" si="142"/>
        <v>178</v>
      </c>
      <c r="J180" s="21">
        <f t="shared" si="142"/>
        <v>173</v>
      </c>
      <c r="K180" s="21">
        <f t="shared" si="142"/>
        <v>174</v>
      </c>
      <c r="L180" s="13">
        <f t="shared" si="130"/>
        <v>17.881471389645775</v>
      </c>
      <c r="M180" s="13">
        <f t="shared" ref="M180" si="143">(I180/E180)*100</f>
        <v>15.3184165232358</v>
      </c>
      <c r="N180" s="13">
        <f>(J180/F180)*100</f>
        <v>16.138059701492537</v>
      </c>
      <c r="O180" s="13">
        <f>(K180/G180)*100</f>
        <v>24.611032531824613</v>
      </c>
      <c r="P180" s="22">
        <f t="shared" ref="P180" si="144">SUM(P13,P18,P44,P79,P85,P89,P87,P105,P125,P127,P135,P148,P179)</f>
        <v>65</v>
      </c>
      <c r="Q180" s="22">
        <f>SUM(Q13,Q18,Q44,Q79,Q85,Q89,Q87,Q105,Q125,Q127,Q135,Q148,Q179)</f>
        <v>63</v>
      </c>
      <c r="R180" s="22">
        <f>SUM(R13,R18,R44,R79,R85,R89,R87,R105,R125,R127,R135,R148,R179)</f>
        <v>9</v>
      </c>
      <c r="S180" s="22">
        <f>SUM(S13,S18,S44,S79,S85,S89,S87,S105,S125,S127,S135,S148,S179)</f>
        <v>120</v>
      </c>
      <c r="T180" s="22">
        <f>SUM(T13,T18,T44,T79,T85,T89,T87,T105,T125,T127,T135,T148,T179)</f>
        <v>336</v>
      </c>
      <c r="U180" s="22">
        <f>SUM(U13,U18,U44,U79,U85,U89,U87,U105,U125,U127,U135,U148,U179)</f>
        <v>189</v>
      </c>
    </row>
    <row r="182" spans="1:21" ht="81.75" customHeight="1" x14ac:dyDescent="0.15">
      <c r="A182" s="27" t="s">
        <v>85</v>
      </c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</sheetData>
  <mergeCells count="48">
    <mergeCell ref="A1:U1"/>
    <mergeCell ref="D2:G2"/>
    <mergeCell ref="H2:K2"/>
    <mergeCell ref="L2:O2"/>
    <mergeCell ref="P2:S2"/>
    <mergeCell ref="T2:U2"/>
    <mergeCell ref="B2:B3"/>
    <mergeCell ref="A180:C180"/>
    <mergeCell ref="A182:U182"/>
    <mergeCell ref="B87:C87"/>
    <mergeCell ref="B89:C89"/>
    <mergeCell ref="B105:C105"/>
    <mergeCell ref="B125:C125"/>
    <mergeCell ref="B127:C127"/>
    <mergeCell ref="B90:B104"/>
    <mergeCell ref="B106:B122"/>
    <mergeCell ref="A126:A127"/>
    <mergeCell ref="A128:A135"/>
    <mergeCell ref="A136:A148"/>
    <mergeCell ref="A149:A179"/>
    <mergeCell ref="B135:C135"/>
    <mergeCell ref="B148:C148"/>
    <mergeCell ref="B179:C179"/>
    <mergeCell ref="A80:A85"/>
    <mergeCell ref="A86:A87"/>
    <mergeCell ref="A88:A89"/>
    <mergeCell ref="A90:A105"/>
    <mergeCell ref="A106:A125"/>
    <mergeCell ref="A2:A3"/>
    <mergeCell ref="A4:A13"/>
    <mergeCell ref="A14:A18"/>
    <mergeCell ref="A19:A44"/>
    <mergeCell ref="A45:A79"/>
    <mergeCell ref="B128:B134"/>
    <mergeCell ref="B136:B147"/>
    <mergeCell ref="B149:B178"/>
    <mergeCell ref="C2:C3"/>
    <mergeCell ref="B4:B9"/>
    <mergeCell ref="B10:B12"/>
    <mergeCell ref="B14:B17"/>
    <mergeCell ref="B19:B43"/>
    <mergeCell ref="B45:B77"/>
    <mergeCell ref="B13:C13"/>
    <mergeCell ref="B18:C18"/>
    <mergeCell ref="B44:C44"/>
    <mergeCell ref="B79:C79"/>
    <mergeCell ref="B85:C85"/>
    <mergeCell ref="B80:B83"/>
  </mergeCells>
  <phoneticPr fontId="11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Juan</cp:lastModifiedBy>
  <dcterms:created xsi:type="dcterms:W3CDTF">2020-08-12T23:41:37Z</dcterms:created>
  <dcterms:modified xsi:type="dcterms:W3CDTF">2020-09-28T11:03:18Z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  <property fmtid="{D5CDD505-2E9C-101B-9397-08002B2CF9AE}" pid="3" name="KSOReadingLayout">
    <vt:bool>true</vt:bool>
  </property>
</Properties>
</file>