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NC-20200916\NC-20200815-update -final\supplementary data-20200813\"/>
    </mc:Choice>
  </mc:AlternateContent>
  <bookViews>
    <workbookView xWindow="0" yWindow="0" windowWidth="19455" windowHeight="12585"/>
  </bookViews>
  <sheets>
    <sheet name="Sheet1" sheetId="1" r:id="rId1"/>
  </sheets>
  <definedNames>
    <definedName name="_xlnm._FilterDatabase" localSheetId="0" hidden="1">Sheet1!$B:$B</definedName>
  </definedNames>
  <calcPr calcId="162913"/>
</workbook>
</file>

<file path=xl/calcChain.xml><?xml version="1.0" encoding="utf-8"?>
<calcChain xmlns="http://schemas.openxmlformats.org/spreadsheetml/2006/main">
  <c r="L108" i="1" l="1"/>
  <c r="K108" i="1"/>
  <c r="J108" i="1"/>
  <c r="I108" i="1"/>
  <c r="H108" i="1"/>
  <c r="G108" i="1"/>
  <c r="F108" i="1"/>
  <c r="E108" i="1"/>
  <c r="D108" i="1"/>
  <c r="F107" i="1"/>
  <c r="F106" i="1"/>
  <c r="F105" i="1"/>
  <c r="L104" i="1"/>
  <c r="K104" i="1"/>
  <c r="J104" i="1"/>
  <c r="I104" i="1"/>
  <c r="H104" i="1"/>
  <c r="G104" i="1"/>
  <c r="F104" i="1"/>
  <c r="E104" i="1"/>
  <c r="D104" i="1"/>
  <c r="F103" i="1"/>
  <c r="L102" i="1"/>
  <c r="K102" i="1"/>
  <c r="J102" i="1"/>
  <c r="I102" i="1"/>
  <c r="H102" i="1"/>
  <c r="G102" i="1"/>
  <c r="E102" i="1"/>
  <c r="D102" i="1"/>
  <c r="F102" i="1" s="1"/>
  <c r="F101" i="1"/>
  <c r="F100" i="1"/>
  <c r="F99" i="1"/>
  <c r="F98" i="1"/>
  <c r="F97" i="1"/>
  <c r="L96" i="1"/>
  <c r="K96" i="1"/>
  <c r="J96" i="1"/>
  <c r="I96" i="1"/>
  <c r="H96" i="1"/>
  <c r="G96" i="1"/>
  <c r="F96" i="1"/>
  <c r="E96" i="1"/>
  <c r="D96" i="1"/>
  <c r="F95" i="1"/>
  <c r="L94" i="1"/>
  <c r="K94" i="1"/>
  <c r="J94" i="1"/>
  <c r="I94" i="1"/>
  <c r="H94" i="1"/>
  <c r="G94" i="1"/>
  <c r="E94" i="1"/>
  <c r="D94" i="1"/>
  <c r="F94" i="1" s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L77" i="1"/>
  <c r="K77" i="1"/>
  <c r="J77" i="1"/>
  <c r="I77" i="1"/>
  <c r="H77" i="1"/>
  <c r="G77" i="1"/>
  <c r="E77" i="1"/>
  <c r="F77" i="1" s="1"/>
  <c r="D77" i="1"/>
  <c r="F76" i="1"/>
  <c r="F75" i="1"/>
  <c r="F74" i="1"/>
  <c r="F73" i="1"/>
  <c r="F72" i="1"/>
  <c r="F71" i="1"/>
  <c r="F70" i="1"/>
  <c r="F69" i="1"/>
  <c r="F68" i="1"/>
  <c r="F67" i="1"/>
  <c r="L66" i="1"/>
  <c r="K66" i="1"/>
  <c r="J66" i="1"/>
  <c r="I66" i="1"/>
  <c r="H66" i="1"/>
  <c r="G66" i="1"/>
  <c r="E66" i="1"/>
  <c r="F66" i="1" s="1"/>
  <c r="D66" i="1"/>
  <c r="F65" i="1"/>
  <c r="F64" i="1"/>
  <c r="F63" i="1"/>
  <c r="F62" i="1"/>
  <c r="F61" i="1"/>
  <c r="F60" i="1"/>
  <c r="F59" i="1"/>
  <c r="F58" i="1"/>
  <c r="F57" i="1"/>
  <c r="F56" i="1"/>
  <c r="F55" i="1"/>
  <c r="F54" i="1"/>
  <c r="L53" i="1"/>
  <c r="K53" i="1"/>
  <c r="J53" i="1"/>
  <c r="I53" i="1"/>
  <c r="H53" i="1"/>
  <c r="G53" i="1"/>
  <c r="E53" i="1"/>
  <c r="F53" i="1" s="1"/>
  <c r="D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L36" i="1"/>
  <c r="K36" i="1"/>
  <c r="J36" i="1"/>
  <c r="I36" i="1"/>
  <c r="H36" i="1"/>
  <c r="G36" i="1"/>
  <c r="E36" i="1"/>
  <c r="F36" i="1" s="1"/>
  <c r="D36" i="1"/>
  <c r="F35" i="1"/>
  <c r="F34" i="1"/>
  <c r="F33" i="1"/>
  <c r="L32" i="1"/>
  <c r="K32" i="1"/>
  <c r="J32" i="1"/>
  <c r="I32" i="1"/>
  <c r="H32" i="1"/>
  <c r="G32" i="1"/>
  <c r="E32" i="1"/>
  <c r="F32" i="1" s="1"/>
  <c r="D32" i="1"/>
  <c r="F31" i="1"/>
  <c r="L30" i="1"/>
  <c r="K30" i="1"/>
  <c r="J30" i="1"/>
  <c r="I30" i="1"/>
  <c r="H30" i="1"/>
  <c r="G30" i="1"/>
  <c r="E30" i="1"/>
  <c r="F30" i="1" s="1"/>
  <c r="D30" i="1"/>
  <c r="F29" i="1"/>
  <c r="F28" i="1"/>
  <c r="F27" i="1"/>
  <c r="F26" i="1"/>
  <c r="L25" i="1"/>
  <c r="K25" i="1"/>
  <c r="J25" i="1"/>
  <c r="I25" i="1"/>
  <c r="I109" i="1" s="1"/>
  <c r="H25" i="1"/>
  <c r="G25" i="1"/>
  <c r="E25" i="1"/>
  <c r="F25" i="1" s="1"/>
  <c r="D25" i="1"/>
  <c r="F24" i="1"/>
  <c r="F23" i="1"/>
  <c r="F22" i="1"/>
  <c r="F21" i="1"/>
  <c r="F20" i="1"/>
  <c r="L19" i="1"/>
  <c r="K19" i="1"/>
  <c r="K109" i="1" s="1"/>
  <c r="J19" i="1"/>
  <c r="I19" i="1"/>
  <c r="H19" i="1"/>
  <c r="G19" i="1"/>
  <c r="E19" i="1"/>
  <c r="F19" i="1" s="1"/>
  <c r="D19" i="1"/>
  <c r="F18" i="1"/>
  <c r="F17" i="1"/>
  <c r="F16" i="1"/>
  <c r="F15" i="1"/>
  <c r="F14" i="1"/>
  <c r="L13" i="1"/>
  <c r="L109" i="1" s="1"/>
  <c r="K13" i="1"/>
  <c r="J13" i="1"/>
  <c r="J109" i="1" s="1"/>
  <c r="I13" i="1"/>
  <c r="H13" i="1"/>
  <c r="H109" i="1" s="1"/>
  <c r="G13" i="1"/>
  <c r="G109" i="1" s="1"/>
  <c r="E13" i="1"/>
  <c r="F13" i="1" s="1"/>
  <c r="D13" i="1"/>
  <c r="F12" i="1"/>
  <c r="F11" i="1"/>
  <c r="F10" i="1"/>
  <c r="F9" i="1"/>
  <c r="F8" i="1"/>
  <c r="F7" i="1"/>
  <c r="F6" i="1"/>
  <c r="L5" i="1"/>
  <c r="K5" i="1"/>
  <c r="J5" i="1"/>
  <c r="I5" i="1"/>
  <c r="H5" i="1"/>
  <c r="G5" i="1"/>
  <c r="E5" i="1"/>
  <c r="F5" i="1" s="1"/>
  <c r="D5" i="1"/>
  <c r="D109" i="1" s="1"/>
  <c r="F4" i="1"/>
  <c r="E109" i="1" l="1"/>
  <c r="F109" i="1" s="1"/>
</calcChain>
</file>

<file path=xl/sharedStrings.xml><?xml version="1.0" encoding="utf-8"?>
<sst xmlns="http://schemas.openxmlformats.org/spreadsheetml/2006/main" count="154" uniqueCount="82">
  <si>
    <t>Supplementary Data 3</t>
  </si>
  <si>
    <t>Province</t>
  </si>
  <si>
    <t>City</t>
  </si>
  <si>
    <t>Collection date</t>
  </si>
  <si>
    <t>Samples</t>
  </si>
  <si>
    <t>Number of positive samples for</t>
  </si>
  <si>
    <t>Number of</t>
  </si>
  <si>
    <t>H5N6</t>
  </si>
  <si>
    <t>H6N6</t>
  </si>
  <si>
    <t>H7N9</t>
  </si>
  <si>
    <t>H9N2</t>
  </si>
  <si>
    <t>Pure isolates</t>
  </si>
  <si>
    <t>Impure isolates</t>
  </si>
  <si>
    <t>Guangdong</t>
  </si>
  <si>
    <t>Shenzhen</t>
  </si>
  <si>
    <t>2018, May</t>
  </si>
  <si>
    <t>Subtotal</t>
  </si>
  <si>
    <t>Jiangxi</t>
  </si>
  <si>
    <t>Nanchang</t>
  </si>
  <si>
    <t>2016, Mar</t>
  </si>
  <si>
    <t>2016, Jun</t>
  </si>
  <si>
    <t>2016, Jul</t>
  </si>
  <si>
    <t>2016, Aug</t>
  </si>
  <si>
    <t>2017, Jan</t>
  </si>
  <si>
    <t>2017, Feb</t>
  </si>
  <si>
    <t>Shangrao</t>
  </si>
  <si>
    <t>Shandong</t>
  </si>
  <si>
    <t>Taian</t>
  </si>
  <si>
    <t>2017, Aug</t>
  </si>
  <si>
    <t>2018, Nov</t>
  </si>
  <si>
    <t>2018, Dec</t>
  </si>
  <si>
    <t>2019, Jan</t>
  </si>
  <si>
    <t>2019, Feb</t>
  </si>
  <si>
    <t>Shanxi</t>
  </si>
  <si>
    <t>Jinzhong</t>
  </si>
  <si>
    <t>2018, Oct</t>
  </si>
  <si>
    <t>Yuncheng</t>
  </si>
  <si>
    <t>Henan</t>
  </si>
  <si>
    <t>Xinxiang</t>
  </si>
  <si>
    <t>Chongqing</t>
  </si>
  <si>
    <t>Anhui</t>
  </si>
  <si>
    <t>Bengbu</t>
  </si>
  <si>
    <t>Fujian</t>
  </si>
  <si>
    <t>Fuzhou</t>
  </si>
  <si>
    <t>2016, Oct</t>
  </si>
  <si>
    <t>2016, Dec</t>
  </si>
  <si>
    <t>2017, Mar</t>
  </si>
  <si>
    <t>2017, Apr</t>
  </si>
  <si>
    <t>2017, May</t>
  </si>
  <si>
    <t>2017, Jun</t>
  </si>
  <si>
    <t>2017, Jul</t>
  </si>
  <si>
    <t>2017, Sep</t>
  </si>
  <si>
    <t>2017, Oct</t>
  </si>
  <si>
    <t>2017, Nov</t>
  </si>
  <si>
    <t>2018, Jan</t>
  </si>
  <si>
    <t>2018, Mar</t>
  </si>
  <si>
    <t>2018, Jun</t>
  </si>
  <si>
    <t>2018, Aug</t>
  </si>
  <si>
    <t>Innor Monglia</t>
  </si>
  <si>
    <t>Ordos</t>
  </si>
  <si>
    <t>2016, Nov</t>
  </si>
  <si>
    <t>Jilin</t>
  </si>
  <si>
    <t>Changchun</t>
  </si>
  <si>
    <t>2018, Apr</t>
  </si>
  <si>
    <t>2018, Jul</t>
  </si>
  <si>
    <t>2018, Sep</t>
  </si>
  <si>
    <t>Yunnan</t>
  </si>
  <si>
    <t>Diqing</t>
  </si>
  <si>
    <t>2016, May</t>
  </si>
  <si>
    <t>2016, Sep</t>
  </si>
  <si>
    <t>Xizang</t>
  </si>
  <si>
    <t>Lhasa</t>
  </si>
  <si>
    <t>Hunan</t>
  </si>
  <si>
    <t>Yueyang</t>
  </si>
  <si>
    <t>Jiangsu</t>
  </si>
  <si>
    <t>Kunshan</t>
  </si>
  <si>
    <t>Xinjiang</t>
  </si>
  <si>
    <t>Urumqi</t>
  </si>
  <si>
    <t>Total</t>
  </si>
  <si>
    <r>
      <t xml:space="preserve">AIV positive samples </t>
    </r>
    <r>
      <rPr>
        <b/>
        <vertAlign val="superscript"/>
        <sz val="11"/>
        <color indexed="8"/>
        <rFont val="Arial"/>
        <family val="2"/>
      </rPr>
      <t>a</t>
    </r>
    <phoneticPr fontId="27" type="noConversion"/>
  </si>
  <si>
    <r>
      <t xml:space="preserve">AIV positive rates(%) </t>
    </r>
    <r>
      <rPr>
        <b/>
        <vertAlign val="superscript"/>
        <sz val="11"/>
        <color indexed="8"/>
        <rFont val="Arial"/>
        <family val="2"/>
      </rPr>
      <t>b</t>
    </r>
    <phoneticPr fontId="27" type="noConversion"/>
  </si>
  <si>
    <r>
      <rPr>
        <b/>
        <sz val="11"/>
        <rFont val="Arial"/>
        <family val="2"/>
      </rPr>
      <t>Note:</t>
    </r>
    <r>
      <rPr>
        <sz val="11"/>
        <rFont val="Arial"/>
        <family val="2"/>
      </rPr>
      <t xml:space="preserve">
</t>
    </r>
    <r>
      <rPr>
        <vertAlign val="superscript"/>
        <sz val="11"/>
        <color indexed="8"/>
        <rFont val="Arial"/>
        <family val="2"/>
      </rPr>
      <t>a</t>
    </r>
    <r>
      <rPr>
        <sz val="11"/>
        <color indexed="8"/>
        <rFont val="Arial"/>
        <family val="2"/>
      </rPr>
      <t xml:space="preserve"> AIV positive = Positive virus isolation from eggs.
</t>
    </r>
    <r>
      <rPr>
        <vertAlign val="superscript"/>
        <sz val="11"/>
        <color indexed="8"/>
        <rFont val="Arial"/>
        <family val="2"/>
      </rPr>
      <t>b</t>
    </r>
    <r>
      <rPr>
        <sz val="11"/>
        <color indexed="8"/>
        <rFont val="Arial"/>
        <family val="2"/>
      </rPr>
      <t xml:space="preserve"> AIV positive rate = the numbers of AIV positive samples / the total numbers of cultured samples.</t>
    </r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</si>
</sst>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_);[Red]\(0\)"/>
  </numFmts>
  <fonts count="28" x14ac:knownFonts="1">
    <font>
      <sz val="11"/>
      <name val="宋体"/>
      <charset val="134"/>
    </font>
    <font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i/>
      <sz val="11"/>
      <color indexed="8"/>
      <name val="Arial"/>
      <family val="2"/>
    </font>
    <font>
      <b/>
      <sz val="11"/>
      <name val="Arial"/>
      <family val="2"/>
    </font>
    <font>
      <vertAlign val="superscript"/>
      <sz val="11"/>
      <name val="Arial"/>
      <family val="2"/>
    </font>
    <font>
      <b/>
      <vertAlign val="superscript"/>
      <sz val="11"/>
      <color indexed="8"/>
      <name val="Arial"/>
      <family val="2"/>
    </font>
    <font>
      <vertAlign val="superscript"/>
      <sz val="11"/>
      <color indexed="8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6" fillId="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7" fillId="0" borderId="0" xfId="0" applyFont="1">
      <alignment vertical="center"/>
    </xf>
    <xf numFmtId="0" fontId="17" fillId="0" borderId="0" xfId="0" applyFont="1" applyBorder="1">
      <alignment vertical="center"/>
    </xf>
    <xf numFmtId="0" fontId="19" fillId="0" borderId="1" xfId="0" applyFont="1" applyFill="1" applyBorder="1" applyAlignment="1">
      <alignment horizontal="center" vertical="center"/>
    </xf>
    <xf numFmtId="177" fontId="19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177" fontId="20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77" fontId="19" fillId="0" borderId="1" xfId="0" applyNumberFormat="1" applyFont="1" applyFill="1" applyBorder="1" applyAlignment="1">
      <alignment horizontal="center" vertical="center" wrapText="1"/>
    </xf>
    <xf numFmtId="177" fontId="20" fillId="2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10" fontId="20" fillId="0" borderId="0" xfId="0" applyNumberFormat="1" applyFont="1" applyFill="1" applyBorder="1" applyAlignment="1">
      <alignment horizontal="center" vertical="center"/>
    </xf>
    <xf numFmtId="177" fontId="20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0" fontId="19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10" fontId="19" fillId="0" borderId="10" xfId="0" applyNumberFormat="1" applyFont="1" applyFill="1" applyBorder="1" applyAlignment="1">
      <alignment horizontal="center" vertical="center" wrapText="1"/>
    </xf>
    <xf numFmtId="177" fontId="19" fillId="0" borderId="10" xfId="0" applyNumberFormat="1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left" vertical="center"/>
    </xf>
  </cellXfs>
  <cellStyles count="42">
    <cellStyle name="20% - 强调文字颜色 1" xfId="29"/>
    <cellStyle name="20% - 强调文字颜色 2" xfId="31"/>
    <cellStyle name="20% - 强调文字颜色 3" xfId="3"/>
    <cellStyle name="20% - 强调文字颜色 4" xfId="34"/>
    <cellStyle name="20% - 强调文字颜色 5" xfId="28"/>
    <cellStyle name="20% - 强调文字颜色 6" xfId="23"/>
    <cellStyle name="40% - 强调文字颜色 1" xfId="30"/>
    <cellStyle name="40% - 强调文字颜色 2" xfId="32"/>
    <cellStyle name="40% - 强调文字颜色 3" xfId="6"/>
    <cellStyle name="40% - 强调文字颜色 4" xfId="35"/>
    <cellStyle name="40% - 强调文字颜色 5" xfId="37"/>
    <cellStyle name="40% - 强调文字颜色 6" xfId="40"/>
    <cellStyle name="60% - 强调文字颜色 1" xfId="16"/>
    <cellStyle name="60% - 强调文字颜色 2" xfId="11"/>
    <cellStyle name="60% - 强调文字颜色 3" xfId="7"/>
    <cellStyle name="60% - 强调文字颜色 4" xfId="18"/>
    <cellStyle name="60% - 强调文字颜色 5" xfId="38"/>
    <cellStyle name="60% - 强调文字颜色 6" xfId="41"/>
    <cellStyle name="标题" xfId="2"/>
    <cellStyle name="标题 1" xfId="13"/>
    <cellStyle name="标题 2" xfId="14"/>
    <cellStyle name="标题 3" xfId="15"/>
    <cellStyle name="标题 4" xfId="10"/>
    <cellStyle name="差" xfId="5"/>
    <cellStyle name="常规" xfId="0" builtinId="0"/>
    <cellStyle name="好" xfId="25"/>
    <cellStyle name="汇总" xfId="24"/>
    <cellStyle name="计算" xfId="19"/>
    <cellStyle name="检查单元格" xfId="20"/>
    <cellStyle name="解释性文本" xfId="12"/>
    <cellStyle name="警告文本" xfId="9"/>
    <cellStyle name="链接单元格" xfId="21"/>
    <cellStyle name="强调文字颜色 1" xfId="27"/>
    <cellStyle name="强调文字颜色 2" xfId="22"/>
    <cellStyle name="强调文字颜色 3" xfId="33"/>
    <cellStyle name="强调文字颜色 4" xfId="1"/>
    <cellStyle name="强调文字颜色 5" xfId="36"/>
    <cellStyle name="强调文字颜色 6" xfId="39"/>
    <cellStyle name="适中" xfId="26"/>
    <cellStyle name="输出" xfId="17"/>
    <cellStyle name="输入" xfId="4"/>
    <cellStyle name="注释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tabSelected="1" workbookViewId="0">
      <selection activeCell="S10" sqref="S10"/>
    </sheetView>
  </sheetViews>
  <sheetFormatPr defaultColWidth="8.875" defaultRowHeight="14.25" x14ac:dyDescent="0.15"/>
  <cols>
    <col min="1" max="1" width="14.375" style="2" customWidth="1"/>
    <col min="2" max="2" width="10.75" style="2" customWidth="1"/>
    <col min="3" max="3" width="13.75" style="2" customWidth="1"/>
    <col min="4" max="4" width="10.625" style="2" customWidth="1"/>
    <col min="5" max="5" width="14.375" style="2" customWidth="1"/>
    <col min="6" max="6" width="25.875" style="2" customWidth="1"/>
    <col min="7" max="12" width="8.125" style="2" customWidth="1"/>
    <col min="13" max="16384" width="8.875" style="2"/>
  </cols>
  <sheetData>
    <row r="1" spans="1:12" ht="33.950000000000003" customHeight="1" x14ac:dyDescent="0.1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33.950000000000003" customHeight="1" x14ac:dyDescent="0.15">
      <c r="A2" s="27" t="s">
        <v>1</v>
      </c>
      <c r="B2" s="27" t="s">
        <v>2</v>
      </c>
      <c r="C2" s="28" t="s">
        <v>3</v>
      </c>
      <c r="D2" s="27" t="s">
        <v>4</v>
      </c>
      <c r="E2" s="28" t="s">
        <v>79</v>
      </c>
      <c r="F2" s="29" t="s">
        <v>80</v>
      </c>
      <c r="G2" s="30" t="s">
        <v>5</v>
      </c>
      <c r="H2" s="30"/>
      <c r="I2" s="30"/>
      <c r="J2" s="30"/>
      <c r="K2" s="30" t="s">
        <v>6</v>
      </c>
      <c r="L2" s="30"/>
    </row>
    <row r="3" spans="1:12" ht="33.950000000000003" customHeight="1" x14ac:dyDescent="0.15">
      <c r="A3" s="19"/>
      <c r="B3" s="19"/>
      <c r="C3" s="26"/>
      <c r="D3" s="19"/>
      <c r="E3" s="26"/>
      <c r="F3" s="21"/>
      <c r="G3" s="4" t="s">
        <v>7</v>
      </c>
      <c r="H3" s="4" t="s">
        <v>8</v>
      </c>
      <c r="I3" s="4" t="s">
        <v>9</v>
      </c>
      <c r="J3" s="4" t="s">
        <v>10</v>
      </c>
      <c r="K3" s="11" t="s">
        <v>11</v>
      </c>
      <c r="L3" s="11" t="s">
        <v>12</v>
      </c>
    </row>
    <row r="4" spans="1:12" ht="15" customHeight="1" x14ac:dyDescent="0.15">
      <c r="A4" s="20" t="s">
        <v>13</v>
      </c>
      <c r="B4" s="5" t="s">
        <v>14</v>
      </c>
      <c r="C4" s="5" t="s">
        <v>15</v>
      </c>
      <c r="D4" s="5">
        <v>1</v>
      </c>
      <c r="E4" s="5">
        <v>1</v>
      </c>
      <c r="F4" s="6">
        <f t="shared" ref="F4" si="0">(E4/D4)*100</f>
        <v>100</v>
      </c>
      <c r="G4" s="7">
        <v>0</v>
      </c>
      <c r="H4" s="7">
        <v>0</v>
      </c>
      <c r="I4" s="7">
        <v>0</v>
      </c>
      <c r="J4" s="7">
        <v>1</v>
      </c>
      <c r="K4" s="5">
        <v>1</v>
      </c>
      <c r="L4" s="5">
        <v>0</v>
      </c>
    </row>
    <row r="5" spans="1:12" ht="15" customHeight="1" x14ac:dyDescent="0.15">
      <c r="A5" s="19"/>
      <c r="B5" s="18" t="s">
        <v>16</v>
      </c>
      <c r="C5" s="18"/>
      <c r="D5" s="3">
        <f t="shared" ref="D5" si="1">SUM(D4)</f>
        <v>1</v>
      </c>
      <c r="E5" s="3">
        <f>SUM(E4)</f>
        <v>1</v>
      </c>
      <c r="F5" s="8">
        <f t="shared" ref="F5:F36" si="2">(E5/D5)*100</f>
        <v>100</v>
      </c>
      <c r="G5" s="4">
        <f t="shared" ref="G5:L5" si="3">SUM(G4)</f>
        <v>0</v>
      </c>
      <c r="H5" s="4">
        <f t="shared" si="3"/>
        <v>0</v>
      </c>
      <c r="I5" s="4">
        <f t="shared" si="3"/>
        <v>0</v>
      </c>
      <c r="J5" s="4">
        <f t="shared" si="3"/>
        <v>1</v>
      </c>
      <c r="K5" s="4">
        <f t="shared" si="3"/>
        <v>1</v>
      </c>
      <c r="L5" s="4">
        <f t="shared" si="3"/>
        <v>0</v>
      </c>
    </row>
    <row r="6" spans="1:12" ht="15" customHeight="1" x14ac:dyDescent="0.15">
      <c r="A6" s="20" t="s">
        <v>17</v>
      </c>
      <c r="B6" s="20" t="s">
        <v>18</v>
      </c>
      <c r="C6" s="5" t="s">
        <v>19</v>
      </c>
      <c r="D6" s="5">
        <v>5</v>
      </c>
      <c r="E6" s="5">
        <v>2</v>
      </c>
      <c r="F6" s="6">
        <f t="shared" si="2"/>
        <v>40</v>
      </c>
      <c r="G6" s="7">
        <v>0</v>
      </c>
      <c r="H6" s="7">
        <v>0</v>
      </c>
      <c r="I6" s="7">
        <v>2</v>
      </c>
      <c r="J6" s="7">
        <v>0</v>
      </c>
      <c r="K6" s="5">
        <v>2</v>
      </c>
      <c r="L6" s="5">
        <v>0</v>
      </c>
    </row>
    <row r="7" spans="1:12" ht="15" customHeight="1" x14ac:dyDescent="0.15">
      <c r="A7" s="20"/>
      <c r="B7" s="20"/>
      <c r="C7" s="5" t="s">
        <v>20</v>
      </c>
      <c r="D7" s="5">
        <v>2</v>
      </c>
      <c r="E7" s="5">
        <v>0</v>
      </c>
      <c r="F7" s="6">
        <f t="shared" si="2"/>
        <v>0</v>
      </c>
      <c r="G7" s="7">
        <v>0</v>
      </c>
      <c r="H7" s="7">
        <v>0</v>
      </c>
      <c r="I7" s="7">
        <v>0</v>
      </c>
      <c r="J7" s="7">
        <v>0</v>
      </c>
      <c r="K7" s="5">
        <v>0</v>
      </c>
      <c r="L7" s="5">
        <v>0</v>
      </c>
    </row>
    <row r="8" spans="1:12" ht="15" customHeight="1" x14ac:dyDescent="0.15">
      <c r="A8" s="20"/>
      <c r="B8" s="20"/>
      <c r="C8" s="5" t="s">
        <v>21</v>
      </c>
      <c r="D8" s="5">
        <v>1</v>
      </c>
      <c r="E8" s="5">
        <v>1</v>
      </c>
      <c r="F8" s="6">
        <f t="shared" si="2"/>
        <v>100</v>
      </c>
      <c r="G8" s="7">
        <v>0</v>
      </c>
      <c r="H8" s="7">
        <v>0</v>
      </c>
      <c r="I8" s="7">
        <v>0</v>
      </c>
      <c r="J8" s="7">
        <v>1</v>
      </c>
      <c r="K8" s="5">
        <v>1</v>
      </c>
      <c r="L8" s="5">
        <v>0</v>
      </c>
    </row>
    <row r="9" spans="1:12" ht="15" customHeight="1" x14ac:dyDescent="0.15">
      <c r="A9" s="20"/>
      <c r="B9" s="20"/>
      <c r="C9" s="5" t="s">
        <v>22</v>
      </c>
      <c r="D9" s="5">
        <v>10</v>
      </c>
      <c r="E9" s="5">
        <v>4</v>
      </c>
      <c r="F9" s="6">
        <f t="shared" si="2"/>
        <v>40</v>
      </c>
      <c r="G9" s="7">
        <v>0</v>
      </c>
      <c r="H9" s="7">
        <v>0</v>
      </c>
      <c r="I9" s="7">
        <v>0</v>
      </c>
      <c r="J9" s="7">
        <v>4</v>
      </c>
      <c r="K9" s="5">
        <v>4</v>
      </c>
      <c r="L9" s="5">
        <v>0</v>
      </c>
    </row>
    <row r="10" spans="1:12" ht="15" customHeight="1" x14ac:dyDescent="0.15">
      <c r="A10" s="20"/>
      <c r="B10" s="20"/>
      <c r="C10" s="5" t="s">
        <v>23</v>
      </c>
      <c r="D10" s="5">
        <v>13</v>
      </c>
      <c r="E10" s="5">
        <v>5</v>
      </c>
      <c r="F10" s="6">
        <f t="shared" si="2"/>
        <v>38.461538461538467</v>
      </c>
      <c r="G10" s="7">
        <v>0</v>
      </c>
      <c r="H10" s="7">
        <v>0</v>
      </c>
      <c r="I10" s="7">
        <v>1</v>
      </c>
      <c r="J10" s="7">
        <v>1</v>
      </c>
      <c r="K10" s="5">
        <v>2</v>
      </c>
      <c r="L10" s="5">
        <v>3</v>
      </c>
    </row>
    <row r="11" spans="1:12" ht="15" customHeight="1" x14ac:dyDescent="0.15">
      <c r="A11" s="20"/>
      <c r="B11" s="20"/>
      <c r="C11" s="5" t="s">
        <v>24</v>
      </c>
      <c r="D11" s="5">
        <v>34</v>
      </c>
      <c r="E11" s="5">
        <v>10</v>
      </c>
      <c r="F11" s="6">
        <f t="shared" si="2"/>
        <v>29.411764705882355</v>
      </c>
      <c r="G11" s="7">
        <v>0</v>
      </c>
      <c r="H11" s="7">
        <v>0</v>
      </c>
      <c r="I11" s="7">
        <v>2</v>
      </c>
      <c r="J11" s="7">
        <v>5</v>
      </c>
      <c r="K11" s="5">
        <v>8</v>
      </c>
      <c r="L11" s="5">
        <v>2</v>
      </c>
    </row>
    <row r="12" spans="1:12" ht="15" customHeight="1" x14ac:dyDescent="0.15">
      <c r="A12" s="20"/>
      <c r="B12" s="5" t="s">
        <v>25</v>
      </c>
      <c r="C12" s="5" t="s">
        <v>24</v>
      </c>
      <c r="D12" s="5">
        <v>261</v>
      </c>
      <c r="E12" s="5">
        <v>27</v>
      </c>
      <c r="F12" s="6">
        <f t="shared" si="2"/>
        <v>10.344827586206897</v>
      </c>
      <c r="G12" s="7">
        <v>0</v>
      </c>
      <c r="H12" s="7">
        <v>7</v>
      </c>
      <c r="I12" s="7">
        <v>7</v>
      </c>
      <c r="J12" s="7">
        <v>1</v>
      </c>
      <c r="K12" s="5">
        <v>16</v>
      </c>
      <c r="L12" s="5">
        <v>11</v>
      </c>
    </row>
    <row r="13" spans="1:12" ht="15" customHeight="1" x14ac:dyDescent="0.15">
      <c r="A13" s="19"/>
      <c r="B13" s="18" t="s">
        <v>16</v>
      </c>
      <c r="C13" s="18"/>
      <c r="D13" s="9">
        <f t="shared" ref="D13" si="4">SUM(D6:D12)</f>
        <v>326</v>
      </c>
      <c r="E13" s="9">
        <f>SUM(E6:E12)</f>
        <v>49</v>
      </c>
      <c r="F13" s="8">
        <f t="shared" si="2"/>
        <v>15.030674846625766</v>
      </c>
      <c r="G13" s="4">
        <f t="shared" ref="G13:L13" si="5">SUM(G6:G12)</f>
        <v>0</v>
      </c>
      <c r="H13" s="4">
        <f t="shared" si="5"/>
        <v>7</v>
      </c>
      <c r="I13" s="4">
        <f t="shared" si="5"/>
        <v>12</v>
      </c>
      <c r="J13" s="4">
        <f t="shared" si="5"/>
        <v>12</v>
      </c>
      <c r="K13" s="4">
        <f t="shared" si="5"/>
        <v>33</v>
      </c>
      <c r="L13" s="4">
        <f t="shared" si="5"/>
        <v>16</v>
      </c>
    </row>
    <row r="14" spans="1:12" ht="15" customHeight="1" x14ac:dyDescent="0.15">
      <c r="A14" s="20" t="s">
        <v>26</v>
      </c>
      <c r="B14" s="20" t="s">
        <v>27</v>
      </c>
      <c r="C14" s="5" t="s">
        <v>28</v>
      </c>
      <c r="D14" s="10">
        <v>1</v>
      </c>
      <c r="E14" s="5">
        <v>1</v>
      </c>
      <c r="F14" s="6">
        <f t="shared" si="2"/>
        <v>100</v>
      </c>
      <c r="G14" s="7">
        <v>0</v>
      </c>
      <c r="H14" s="7">
        <v>0</v>
      </c>
      <c r="I14" s="12">
        <v>0</v>
      </c>
      <c r="J14" s="12">
        <v>1</v>
      </c>
      <c r="K14" s="5">
        <v>1</v>
      </c>
      <c r="L14" s="5">
        <v>0</v>
      </c>
    </row>
    <row r="15" spans="1:12" ht="15" customHeight="1" x14ac:dyDescent="0.15">
      <c r="A15" s="20"/>
      <c r="B15" s="20"/>
      <c r="C15" s="5" t="s">
        <v>29</v>
      </c>
      <c r="D15" s="5">
        <v>5</v>
      </c>
      <c r="E15" s="5">
        <v>1</v>
      </c>
      <c r="F15" s="6">
        <f t="shared" si="2"/>
        <v>20</v>
      </c>
      <c r="G15" s="7">
        <v>0</v>
      </c>
      <c r="H15" s="7">
        <v>0</v>
      </c>
      <c r="I15" s="7">
        <v>0</v>
      </c>
      <c r="J15" s="12">
        <v>0</v>
      </c>
      <c r="K15" s="5">
        <v>0</v>
      </c>
      <c r="L15" s="5">
        <v>1</v>
      </c>
    </row>
    <row r="16" spans="1:12" ht="15" customHeight="1" x14ac:dyDescent="0.15">
      <c r="A16" s="20"/>
      <c r="B16" s="20"/>
      <c r="C16" s="5" t="s">
        <v>30</v>
      </c>
      <c r="D16" s="5">
        <v>5</v>
      </c>
      <c r="E16" s="5">
        <v>4</v>
      </c>
      <c r="F16" s="6">
        <f t="shared" si="2"/>
        <v>80</v>
      </c>
      <c r="G16" s="7">
        <v>0</v>
      </c>
      <c r="H16" s="7">
        <v>0</v>
      </c>
      <c r="I16" s="7">
        <v>0</v>
      </c>
      <c r="J16" s="7">
        <v>2</v>
      </c>
      <c r="K16" s="5">
        <v>2</v>
      </c>
      <c r="L16" s="5">
        <v>2</v>
      </c>
    </row>
    <row r="17" spans="1:12" ht="15" customHeight="1" x14ac:dyDescent="0.15">
      <c r="A17" s="20"/>
      <c r="B17" s="20"/>
      <c r="C17" s="5" t="s">
        <v>31</v>
      </c>
      <c r="D17" s="5">
        <v>5</v>
      </c>
      <c r="E17" s="5">
        <v>4</v>
      </c>
      <c r="F17" s="6">
        <f t="shared" si="2"/>
        <v>80</v>
      </c>
      <c r="G17" s="7">
        <v>0</v>
      </c>
      <c r="H17" s="7">
        <v>0</v>
      </c>
      <c r="I17" s="12">
        <v>0</v>
      </c>
      <c r="J17" s="12">
        <v>1</v>
      </c>
      <c r="K17" s="5">
        <v>1</v>
      </c>
      <c r="L17" s="5">
        <v>3</v>
      </c>
    </row>
    <row r="18" spans="1:12" ht="15" customHeight="1" x14ac:dyDescent="0.15">
      <c r="A18" s="20"/>
      <c r="B18" s="20"/>
      <c r="C18" s="5" t="s">
        <v>32</v>
      </c>
      <c r="D18" s="5">
        <v>5</v>
      </c>
      <c r="E18" s="5">
        <v>0</v>
      </c>
      <c r="F18" s="6">
        <f t="shared" si="2"/>
        <v>0</v>
      </c>
      <c r="G18" s="7">
        <v>0</v>
      </c>
      <c r="H18" s="7">
        <v>0</v>
      </c>
      <c r="I18" s="12">
        <v>0</v>
      </c>
      <c r="J18" s="12">
        <v>0</v>
      </c>
      <c r="K18" s="5">
        <v>0</v>
      </c>
      <c r="L18" s="5">
        <v>0</v>
      </c>
    </row>
    <row r="19" spans="1:12" ht="15" customHeight="1" x14ac:dyDescent="0.15">
      <c r="A19" s="19"/>
      <c r="B19" s="18" t="s">
        <v>16</v>
      </c>
      <c r="C19" s="18"/>
      <c r="D19" s="3">
        <f t="shared" ref="D19" si="6">SUM(D14:D18)</f>
        <v>21</v>
      </c>
      <c r="E19" s="3">
        <f>SUM(E14:E18)</f>
        <v>10</v>
      </c>
      <c r="F19" s="8">
        <f t="shared" si="2"/>
        <v>47.619047619047613</v>
      </c>
      <c r="G19" s="4">
        <f t="shared" ref="G19:L19" si="7">SUM(G14:G18)</f>
        <v>0</v>
      </c>
      <c r="H19" s="4">
        <f t="shared" si="7"/>
        <v>0</v>
      </c>
      <c r="I19" s="4">
        <f t="shared" si="7"/>
        <v>0</v>
      </c>
      <c r="J19" s="4">
        <f t="shared" si="7"/>
        <v>4</v>
      </c>
      <c r="K19" s="4">
        <f t="shared" si="7"/>
        <v>4</v>
      </c>
      <c r="L19" s="4">
        <f t="shared" si="7"/>
        <v>6</v>
      </c>
    </row>
    <row r="20" spans="1:12" ht="15" customHeight="1" x14ac:dyDescent="0.15">
      <c r="A20" s="20" t="s">
        <v>33</v>
      </c>
      <c r="B20" s="20" t="s">
        <v>34</v>
      </c>
      <c r="C20" s="5" t="s">
        <v>35</v>
      </c>
      <c r="D20" s="5">
        <v>5</v>
      </c>
      <c r="E20" s="5">
        <v>1</v>
      </c>
      <c r="F20" s="6">
        <f t="shared" si="2"/>
        <v>20</v>
      </c>
      <c r="G20" s="7">
        <v>0</v>
      </c>
      <c r="H20" s="7">
        <v>0</v>
      </c>
      <c r="I20" s="7">
        <v>0</v>
      </c>
      <c r="J20" s="7">
        <v>1</v>
      </c>
      <c r="K20" s="5">
        <v>1</v>
      </c>
      <c r="L20" s="5">
        <v>0</v>
      </c>
    </row>
    <row r="21" spans="1:12" ht="15" customHeight="1" x14ac:dyDescent="0.15">
      <c r="A21" s="20"/>
      <c r="B21" s="20"/>
      <c r="C21" s="5" t="s">
        <v>30</v>
      </c>
      <c r="D21" s="5">
        <v>5</v>
      </c>
      <c r="E21" s="5">
        <v>0</v>
      </c>
      <c r="F21" s="6">
        <f t="shared" si="2"/>
        <v>0</v>
      </c>
      <c r="G21" s="7">
        <v>0</v>
      </c>
      <c r="H21" s="7">
        <v>0</v>
      </c>
      <c r="I21" s="7">
        <v>0</v>
      </c>
      <c r="J21" s="7">
        <v>0</v>
      </c>
      <c r="K21" s="5">
        <v>0</v>
      </c>
      <c r="L21" s="5">
        <v>0</v>
      </c>
    </row>
    <row r="22" spans="1:12" ht="15" customHeight="1" x14ac:dyDescent="0.15">
      <c r="A22" s="20"/>
      <c r="B22" s="20"/>
      <c r="C22" s="5" t="s">
        <v>31</v>
      </c>
      <c r="D22" s="5">
        <v>5</v>
      </c>
      <c r="E22" s="5">
        <v>1</v>
      </c>
      <c r="F22" s="6">
        <f t="shared" si="2"/>
        <v>20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  <c r="L22" s="5">
        <v>1</v>
      </c>
    </row>
    <row r="23" spans="1:12" ht="15" customHeight="1" x14ac:dyDescent="0.15">
      <c r="A23" s="20"/>
      <c r="B23" s="20"/>
      <c r="C23" s="5" t="s">
        <v>32</v>
      </c>
      <c r="D23" s="5">
        <v>5</v>
      </c>
      <c r="E23" s="5">
        <v>3</v>
      </c>
      <c r="F23" s="6">
        <f t="shared" si="2"/>
        <v>60</v>
      </c>
      <c r="G23" s="7">
        <v>0</v>
      </c>
      <c r="H23" s="7">
        <v>0</v>
      </c>
      <c r="I23" s="7">
        <v>0</v>
      </c>
      <c r="J23" s="7">
        <v>0</v>
      </c>
      <c r="K23" s="5">
        <v>0</v>
      </c>
      <c r="L23" s="5">
        <v>3</v>
      </c>
    </row>
    <row r="24" spans="1:12" ht="15" customHeight="1" x14ac:dyDescent="0.15">
      <c r="A24" s="20"/>
      <c r="B24" s="5" t="s">
        <v>36</v>
      </c>
      <c r="C24" s="5" t="s">
        <v>23</v>
      </c>
      <c r="D24" s="5">
        <v>1</v>
      </c>
      <c r="E24" s="5">
        <v>1</v>
      </c>
      <c r="F24" s="6">
        <f t="shared" si="2"/>
        <v>100</v>
      </c>
      <c r="G24" s="7">
        <v>0</v>
      </c>
      <c r="H24" s="7">
        <v>0</v>
      </c>
      <c r="I24" s="7">
        <v>0</v>
      </c>
      <c r="J24" s="7">
        <v>0</v>
      </c>
      <c r="K24" s="5">
        <v>1</v>
      </c>
      <c r="L24" s="5">
        <v>0</v>
      </c>
    </row>
    <row r="25" spans="1:12" ht="15" customHeight="1" x14ac:dyDescent="0.15">
      <c r="A25" s="19"/>
      <c r="B25" s="18" t="s">
        <v>16</v>
      </c>
      <c r="C25" s="18"/>
      <c r="D25" s="3">
        <f t="shared" ref="D25" si="8">SUM(D20:D24)</f>
        <v>21</v>
      </c>
      <c r="E25" s="3">
        <f>SUM(E20:E24)</f>
        <v>6</v>
      </c>
      <c r="F25" s="8">
        <f t="shared" si="2"/>
        <v>28.571428571428569</v>
      </c>
      <c r="G25" s="4">
        <f t="shared" ref="G25:L25" si="9">SUM(G20:G24)</f>
        <v>0</v>
      </c>
      <c r="H25" s="4">
        <f t="shared" si="9"/>
        <v>0</v>
      </c>
      <c r="I25" s="4">
        <f t="shared" si="9"/>
        <v>0</v>
      </c>
      <c r="J25" s="4">
        <f t="shared" si="9"/>
        <v>1</v>
      </c>
      <c r="K25" s="4">
        <f t="shared" si="9"/>
        <v>2</v>
      </c>
      <c r="L25" s="4">
        <f t="shared" si="9"/>
        <v>4</v>
      </c>
    </row>
    <row r="26" spans="1:12" ht="15" customHeight="1" x14ac:dyDescent="0.15">
      <c r="A26" s="20" t="s">
        <v>37</v>
      </c>
      <c r="B26" s="20" t="s">
        <v>38</v>
      </c>
      <c r="C26" s="5" t="s">
        <v>29</v>
      </c>
      <c r="D26" s="5">
        <v>5</v>
      </c>
      <c r="E26" s="5">
        <v>3</v>
      </c>
      <c r="F26" s="6">
        <f t="shared" si="2"/>
        <v>60</v>
      </c>
      <c r="G26" s="7">
        <v>0</v>
      </c>
      <c r="H26" s="7">
        <v>0</v>
      </c>
      <c r="I26" s="7">
        <v>0</v>
      </c>
      <c r="J26" s="7">
        <v>0</v>
      </c>
      <c r="K26" s="5">
        <v>0</v>
      </c>
      <c r="L26" s="5">
        <v>3</v>
      </c>
    </row>
    <row r="27" spans="1:12" ht="15" customHeight="1" x14ac:dyDescent="0.15">
      <c r="A27" s="20"/>
      <c r="B27" s="20"/>
      <c r="C27" s="5" t="s">
        <v>30</v>
      </c>
      <c r="D27" s="5">
        <v>5</v>
      </c>
      <c r="E27" s="5">
        <v>4</v>
      </c>
      <c r="F27" s="6">
        <f t="shared" si="2"/>
        <v>80</v>
      </c>
      <c r="G27" s="7">
        <v>0</v>
      </c>
      <c r="H27" s="7">
        <v>0</v>
      </c>
      <c r="I27" s="7">
        <v>0</v>
      </c>
      <c r="J27" s="7">
        <v>4</v>
      </c>
      <c r="K27" s="5">
        <v>4</v>
      </c>
      <c r="L27" s="5">
        <v>0</v>
      </c>
    </row>
    <row r="28" spans="1:12" ht="15" customHeight="1" x14ac:dyDescent="0.15">
      <c r="A28" s="20"/>
      <c r="B28" s="20"/>
      <c r="C28" s="5" t="s">
        <v>31</v>
      </c>
      <c r="D28" s="5">
        <v>5</v>
      </c>
      <c r="E28" s="5">
        <v>1</v>
      </c>
      <c r="F28" s="6">
        <f t="shared" si="2"/>
        <v>20</v>
      </c>
      <c r="G28" s="7">
        <v>0</v>
      </c>
      <c r="H28" s="7">
        <v>0</v>
      </c>
      <c r="I28" s="7">
        <v>0</v>
      </c>
      <c r="J28" s="7">
        <v>1</v>
      </c>
      <c r="K28" s="5">
        <v>1</v>
      </c>
      <c r="L28" s="5">
        <v>0</v>
      </c>
    </row>
    <row r="29" spans="1:12" ht="15" customHeight="1" x14ac:dyDescent="0.15">
      <c r="A29" s="20"/>
      <c r="B29" s="20"/>
      <c r="C29" s="5" t="s">
        <v>32</v>
      </c>
      <c r="D29" s="5">
        <v>5</v>
      </c>
      <c r="E29" s="5">
        <v>3</v>
      </c>
      <c r="F29" s="6">
        <f t="shared" si="2"/>
        <v>60</v>
      </c>
      <c r="G29" s="7">
        <v>0</v>
      </c>
      <c r="H29" s="7">
        <v>0</v>
      </c>
      <c r="I29" s="7">
        <v>0</v>
      </c>
      <c r="J29" s="7">
        <v>0</v>
      </c>
      <c r="K29" s="5">
        <v>0</v>
      </c>
      <c r="L29" s="5">
        <v>3</v>
      </c>
    </row>
    <row r="30" spans="1:12" ht="15" customHeight="1" x14ac:dyDescent="0.15">
      <c r="A30" s="19"/>
      <c r="B30" s="18" t="s">
        <v>16</v>
      </c>
      <c r="C30" s="18"/>
      <c r="D30" s="3">
        <f t="shared" ref="D30" si="10">SUM(D26:D29)</f>
        <v>20</v>
      </c>
      <c r="E30" s="3">
        <f>SUM(E26:E29)</f>
        <v>11</v>
      </c>
      <c r="F30" s="8">
        <f t="shared" si="2"/>
        <v>55.000000000000007</v>
      </c>
      <c r="G30" s="4">
        <f t="shared" ref="G30:L30" si="11">SUM(G26:G29)</f>
        <v>0</v>
      </c>
      <c r="H30" s="4">
        <f t="shared" si="11"/>
        <v>0</v>
      </c>
      <c r="I30" s="4">
        <f t="shared" si="11"/>
        <v>0</v>
      </c>
      <c r="J30" s="4">
        <f t="shared" si="11"/>
        <v>5</v>
      </c>
      <c r="K30" s="4">
        <f t="shared" si="11"/>
        <v>5</v>
      </c>
      <c r="L30" s="4">
        <f t="shared" si="11"/>
        <v>6</v>
      </c>
    </row>
    <row r="31" spans="1:12" ht="15" customHeight="1" x14ac:dyDescent="0.15">
      <c r="A31" s="20" t="s">
        <v>39</v>
      </c>
      <c r="B31" s="5" t="s">
        <v>39</v>
      </c>
      <c r="C31" s="5" t="s">
        <v>30</v>
      </c>
      <c r="D31" s="5">
        <v>5</v>
      </c>
      <c r="E31" s="5">
        <v>1</v>
      </c>
      <c r="F31" s="6">
        <f t="shared" si="2"/>
        <v>20</v>
      </c>
      <c r="G31" s="7">
        <v>0</v>
      </c>
      <c r="H31" s="7">
        <v>0</v>
      </c>
      <c r="I31" s="7">
        <v>0</v>
      </c>
      <c r="J31" s="7">
        <v>0</v>
      </c>
      <c r="K31" s="5">
        <v>0</v>
      </c>
      <c r="L31" s="5">
        <v>1</v>
      </c>
    </row>
    <row r="32" spans="1:12" ht="15" customHeight="1" x14ac:dyDescent="0.15">
      <c r="A32" s="19"/>
      <c r="B32" s="18" t="s">
        <v>16</v>
      </c>
      <c r="C32" s="18"/>
      <c r="D32" s="3">
        <f t="shared" ref="D32" si="12">SUM(D31)</f>
        <v>5</v>
      </c>
      <c r="E32" s="3">
        <f>SUM(E31)</f>
        <v>1</v>
      </c>
      <c r="F32" s="8">
        <f t="shared" si="2"/>
        <v>20</v>
      </c>
      <c r="G32" s="4">
        <f t="shared" ref="G32:L32" si="13">SUM(G31)</f>
        <v>0</v>
      </c>
      <c r="H32" s="4">
        <f t="shared" si="13"/>
        <v>0</v>
      </c>
      <c r="I32" s="4">
        <f t="shared" si="13"/>
        <v>0</v>
      </c>
      <c r="J32" s="4">
        <f t="shared" si="13"/>
        <v>0</v>
      </c>
      <c r="K32" s="4">
        <f t="shared" si="13"/>
        <v>0</v>
      </c>
      <c r="L32" s="4">
        <f t="shared" si="13"/>
        <v>1</v>
      </c>
    </row>
    <row r="33" spans="1:12" ht="15" customHeight="1" x14ac:dyDescent="0.15">
      <c r="A33" s="20" t="s">
        <v>40</v>
      </c>
      <c r="B33" s="20" t="s">
        <v>41</v>
      </c>
      <c r="C33" s="5" t="s">
        <v>29</v>
      </c>
      <c r="D33" s="5">
        <v>5</v>
      </c>
      <c r="E33" s="5">
        <v>3</v>
      </c>
      <c r="F33" s="6">
        <f t="shared" si="2"/>
        <v>60</v>
      </c>
      <c r="G33" s="7">
        <v>0</v>
      </c>
      <c r="H33" s="7">
        <v>0</v>
      </c>
      <c r="I33" s="7">
        <v>0</v>
      </c>
      <c r="J33" s="7">
        <v>0</v>
      </c>
      <c r="K33" s="5">
        <v>0</v>
      </c>
      <c r="L33" s="5">
        <v>3</v>
      </c>
    </row>
    <row r="34" spans="1:12" ht="15" customHeight="1" x14ac:dyDescent="0.15">
      <c r="A34" s="20"/>
      <c r="B34" s="20"/>
      <c r="C34" s="5" t="s">
        <v>31</v>
      </c>
      <c r="D34" s="5">
        <v>5</v>
      </c>
      <c r="E34" s="5">
        <v>2</v>
      </c>
      <c r="F34" s="6">
        <f t="shared" si="2"/>
        <v>40</v>
      </c>
      <c r="G34" s="7">
        <v>0</v>
      </c>
      <c r="H34" s="7">
        <v>0</v>
      </c>
      <c r="I34" s="7">
        <v>0</v>
      </c>
      <c r="J34" s="7">
        <v>0</v>
      </c>
      <c r="K34" s="5">
        <v>0</v>
      </c>
      <c r="L34" s="5">
        <v>2</v>
      </c>
    </row>
    <row r="35" spans="1:12" ht="15" customHeight="1" x14ac:dyDescent="0.15">
      <c r="A35" s="20"/>
      <c r="B35" s="20"/>
      <c r="C35" s="5" t="s">
        <v>32</v>
      </c>
      <c r="D35" s="5">
        <v>5</v>
      </c>
      <c r="E35" s="5">
        <v>5</v>
      </c>
      <c r="F35" s="6">
        <f t="shared" si="2"/>
        <v>100</v>
      </c>
      <c r="G35" s="7">
        <v>0</v>
      </c>
      <c r="H35" s="7">
        <v>0</v>
      </c>
      <c r="I35" s="7">
        <v>0</v>
      </c>
      <c r="J35" s="7">
        <v>0</v>
      </c>
      <c r="K35" s="5">
        <v>0</v>
      </c>
      <c r="L35" s="5">
        <v>5</v>
      </c>
    </row>
    <row r="36" spans="1:12" ht="15" customHeight="1" x14ac:dyDescent="0.15">
      <c r="A36" s="19"/>
      <c r="B36" s="18" t="s">
        <v>16</v>
      </c>
      <c r="C36" s="18"/>
      <c r="D36" s="3">
        <f t="shared" ref="D36" si="14">SUM(D33:D35)</f>
        <v>15</v>
      </c>
      <c r="E36" s="3">
        <f>SUM(E33:E35)</f>
        <v>10</v>
      </c>
      <c r="F36" s="8">
        <f t="shared" si="2"/>
        <v>66.666666666666657</v>
      </c>
      <c r="G36" s="4">
        <f t="shared" ref="G36:L36" si="15">SUM(G33:G35)</f>
        <v>0</v>
      </c>
      <c r="H36" s="4">
        <f t="shared" si="15"/>
        <v>0</v>
      </c>
      <c r="I36" s="4">
        <f t="shared" si="15"/>
        <v>0</v>
      </c>
      <c r="J36" s="4">
        <f t="shared" si="15"/>
        <v>0</v>
      </c>
      <c r="K36" s="4">
        <f t="shared" si="15"/>
        <v>0</v>
      </c>
      <c r="L36" s="4">
        <f t="shared" si="15"/>
        <v>10</v>
      </c>
    </row>
    <row r="37" spans="1:12" ht="15" customHeight="1" x14ac:dyDescent="0.15">
      <c r="A37" s="20" t="s">
        <v>42</v>
      </c>
      <c r="B37" s="20" t="s">
        <v>43</v>
      </c>
      <c r="C37" s="5" t="s">
        <v>44</v>
      </c>
      <c r="D37" s="5">
        <v>3</v>
      </c>
      <c r="E37" s="5">
        <v>0</v>
      </c>
      <c r="F37" s="6">
        <f t="shared" ref="F37:F67" si="16">(E37/D37)*100</f>
        <v>0</v>
      </c>
      <c r="G37" s="7">
        <v>0</v>
      </c>
      <c r="H37" s="7">
        <v>0</v>
      </c>
      <c r="I37" s="7">
        <v>0</v>
      </c>
      <c r="J37" s="7">
        <v>0</v>
      </c>
      <c r="K37" s="5">
        <v>0</v>
      </c>
      <c r="L37" s="5">
        <v>0</v>
      </c>
    </row>
    <row r="38" spans="1:12" ht="15" customHeight="1" x14ac:dyDescent="0.15">
      <c r="A38" s="20"/>
      <c r="B38" s="20"/>
      <c r="C38" s="5" t="s">
        <v>45</v>
      </c>
      <c r="D38" s="5">
        <v>6</v>
      </c>
      <c r="E38" s="5">
        <v>0</v>
      </c>
      <c r="F38" s="6">
        <f t="shared" si="16"/>
        <v>0</v>
      </c>
      <c r="G38" s="7">
        <v>0</v>
      </c>
      <c r="H38" s="7">
        <v>0</v>
      </c>
      <c r="I38" s="7">
        <v>0</v>
      </c>
      <c r="J38" s="7">
        <v>0</v>
      </c>
      <c r="K38" s="5">
        <v>0</v>
      </c>
      <c r="L38" s="5">
        <v>0</v>
      </c>
    </row>
    <row r="39" spans="1:12" ht="15" customHeight="1" x14ac:dyDescent="0.15">
      <c r="A39" s="20"/>
      <c r="B39" s="20"/>
      <c r="C39" s="5" t="s">
        <v>23</v>
      </c>
      <c r="D39" s="5">
        <v>10</v>
      </c>
      <c r="E39" s="5">
        <v>0</v>
      </c>
      <c r="F39" s="6">
        <f t="shared" si="16"/>
        <v>0</v>
      </c>
      <c r="G39" s="7">
        <v>0</v>
      </c>
      <c r="H39" s="7">
        <v>0</v>
      </c>
      <c r="I39" s="7">
        <v>0</v>
      </c>
      <c r="J39" s="7">
        <v>0</v>
      </c>
      <c r="K39" s="5">
        <v>0</v>
      </c>
      <c r="L39" s="5">
        <v>0</v>
      </c>
    </row>
    <row r="40" spans="1:12" ht="15" customHeight="1" x14ac:dyDescent="0.15">
      <c r="A40" s="20"/>
      <c r="B40" s="20"/>
      <c r="C40" s="5" t="s">
        <v>46</v>
      </c>
      <c r="D40" s="5">
        <v>10</v>
      </c>
      <c r="E40" s="5">
        <v>1</v>
      </c>
      <c r="F40" s="6">
        <f t="shared" si="16"/>
        <v>10</v>
      </c>
      <c r="G40" s="7">
        <v>0</v>
      </c>
      <c r="H40" s="7">
        <v>0</v>
      </c>
      <c r="I40" s="7">
        <v>0</v>
      </c>
      <c r="J40" s="7">
        <v>0</v>
      </c>
      <c r="K40" s="5">
        <v>1</v>
      </c>
      <c r="L40" s="5">
        <v>0</v>
      </c>
    </row>
    <row r="41" spans="1:12" ht="15" customHeight="1" x14ac:dyDescent="0.15">
      <c r="A41" s="20"/>
      <c r="B41" s="20"/>
      <c r="C41" s="5" t="s">
        <v>47</v>
      </c>
      <c r="D41" s="5">
        <v>6</v>
      </c>
      <c r="E41" s="5">
        <v>0</v>
      </c>
      <c r="F41" s="6">
        <f t="shared" si="16"/>
        <v>0</v>
      </c>
      <c r="G41" s="7">
        <v>0</v>
      </c>
      <c r="H41" s="7">
        <v>0</v>
      </c>
      <c r="I41" s="7">
        <v>0</v>
      </c>
      <c r="J41" s="7">
        <v>0</v>
      </c>
      <c r="K41" s="5">
        <v>0</v>
      </c>
      <c r="L41" s="5">
        <v>0</v>
      </c>
    </row>
    <row r="42" spans="1:12" ht="15" customHeight="1" x14ac:dyDescent="0.15">
      <c r="A42" s="20"/>
      <c r="B42" s="20"/>
      <c r="C42" s="5" t="s">
        <v>48</v>
      </c>
      <c r="D42" s="5">
        <v>10</v>
      </c>
      <c r="E42" s="5">
        <v>0</v>
      </c>
      <c r="F42" s="6">
        <f t="shared" si="16"/>
        <v>0</v>
      </c>
      <c r="G42" s="7">
        <v>0</v>
      </c>
      <c r="H42" s="7">
        <v>0</v>
      </c>
      <c r="I42" s="7">
        <v>0</v>
      </c>
      <c r="J42" s="7">
        <v>0</v>
      </c>
      <c r="K42" s="5">
        <v>0</v>
      </c>
      <c r="L42" s="5">
        <v>0</v>
      </c>
    </row>
    <row r="43" spans="1:12" ht="15" customHeight="1" x14ac:dyDescent="0.15">
      <c r="A43" s="20"/>
      <c r="B43" s="20"/>
      <c r="C43" s="5" t="s">
        <v>49</v>
      </c>
      <c r="D43" s="5">
        <v>10</v>
      </c>
      <c r="E43" s="5">
        <v>0</v>
      </c>
      <c r="F43" s="6">
        <f t="shared" si="16"/>
        <v>0</v>
      </c>
      <c r="G43" s="7">
        <v>0</v>
      </c>
      <c r="H43" s="7">
        <v>0</v>
      </c>
      <c r="I43" s="7">
        <v>0</v>
      </c>
      <c r="J43" s="7">
        <v>0</v>
      </c>
      <c r="K43" s="5">
        <v>0</v>
      </c>
      <c r="L43" s="5">
        <v>0</v>
      </c>
    </row>
    <row r="44" spans="1:12" ht="15" customHeight="1" x14ac:dyDescent="0.15">
      <c r="A44" s="20"/>
      <c r="B44" s="20"/>
      <c r="C44" s="5" t="s">
        <v>50</v>
      </c>
      <c r="D44" s="5">
        <v>6</v>
      </c>
      <c r="E44" s="5">
        <v>0</v>
      </c>
      <c r="F44" s="6">
        <f t="shared" si="16"/>
        <v>0</v>
      </c>
      <c r="G44" s="7">
        <v>0</v>
      </c>
      <c r="H44" s="7">
        <v>0</v>
      </c>
      <c r="I44" s="7">
        <v>0</v>
      </c>
      <c r="J44" s="7">
        <v>0</v>
      </c>
      <c r="K44" s="5">
        <v>0</v>
      </c>
      <c r="L44" s="5">
        <v>0</v>
      </c>
    </row>
    <row r="45" spans="1:12" ht="15" customHeight="1" x14ac:dyDescent="0.15">
      <c r="A45" s="20"/>
      <c r="B45" s="20"/>
      <c r="C45" s="5" t="s">
        <v>28</v>
      </c>
      <c r="D45" s="5">
        <v>4</v>
      </c>
      <c r="E45" s="5">
        <v>0</v>
      </c>
      <c r="F45" s="6">
        <f t="shared" si="16"/>
        <v>0</v>
      </c>
      <c r="G45" s="7">
        <v>0</v>
      </c>
      <c r="H45" s="7">
        <v>0</v>
      </c>
      <c r="I45" s="7">
        <v>0</v>
      </c>
      <c r="J45" s="7">
        <v>0</v>
      </c>
      <c r="K45" s="5">
        <v>0</v>
      </c>
      <c r="L45" s="5">
        <v>0</v>
      </c>
    </row>
    <row r="46" spans="1:12" ht="15" customHeight="1" x14ac:dyDescent="0.15">
      <c r="A46" s="20"/>
      <c r="B46" s="20"/>
      <c r="C46" s="5" t="s">
        <v>51</v>
      </c>
      <c r="D46" s="5">
        <v>10</v>
      </c>
      <c r="E46" s="5">
        <v>1</v>
      </c>
      <c r="F46" s="6">
        <f t="shared" si="16"/>
        <v>10</v>
      </c>
      <c r="G46" s="7">
        <v>0</v>
      </c>
      <c r="H46" s="7">
        <v>1</v>
      </c>
      <c r="I46" s="7">
        <v>0</v>
      </c>
      <c r="J46" s="7">
        <v>0</v>
      </c>
      <c r="K46" s="5">
        <v>1</v>
      </c>
      <c r="L46" s="5">
        <v>0</v>
      </c>
    </row>
    <row r="47" spans="1:12" ht="15" customHeight="1" x14ac:dyDescent="0.15">
      <c r="A47" s="20"/>
      <c r="B47" s="20"/>
      <c r="C47" s="5" t="s">
        <v>52</v>
      </c>
      <c r="D47" s="5">
        <v>8</v>
      </c>
      <c r="E47" s="5">
        <v>1</v>
      </c>
      <c r="F47" s="6">
        <f t="shared" si="16"/>
        <v>12.5</v>
      </c>
      <c r="G47" s="7">
        <v>1</v>
      </c>
      <c r="H47" s="7">
        <v>0</v>
      </c>
      <c r="I47" s="7">
        <v>0</v>
      </c>
      <c r="J47" s="7">
        <v>0</v>
      </c>
      <c r="K47" s="5">
        <v>1</v>
      </c>
      <c r="L47" s="5">
        <v>0</v>
      </c>
    </row>
    <row r="48" spans="1:12" ht="15" customHeight="1" x14ac:dyDescent="0.15">
      <c r="A48" s="20"/>
      <c r="B48" s="20"/>
      <c r="C48" s="5" t="s">
        <v>53</v>
      </c>
      <c r="D48" s="5">
        <v>12</v>
      </c>
      <c r="E48" s="5">
        <v>0</v>
      </c>
      <c r="F48" s="6">
        <f t="shared" si="16"/>
        <v>0</v>
      </c>
      <c r="G48" s="7">
        <v>0</v>
      </c>
      <c r="H48" s="7">
        <v>0</v>
      </c>
      <c r="I48" s="7">
        <v>0</v>
      </c>
      <c r="J48" s="7">
        <v>0</v>
      </c>
      <c r="K48" s="5">
        <v>0</v>
      </c>
      <c r="L48" s="5">
        <v>0</v>
      </c>
    </row>
    <row r="49" spans="1:12" ht="15" customHeight="1" x14ac:dyDescent="0.15">
      <c r="A49" s="20"/>
      <c r="B49" s="20"/>
      <c r="C49" s="5" t="s">
        <v>54</v>
      </c>
      <c r="D49" s="5">
        <v>14</v>
      </c>
      <c r="E49" s="5">
        <v>0</v>
      </c>
      <c r="F49" s="6">
        <f t="shared" si="16"/>
        <v>0</v>
      </c>
      <c r="G49" s="7">
        <v>0</v>
      </c>
      <c r="H49" s="7">
        <v>0</v>
      </c>
      <c r="I49" s="7">
        <v>0</v>
      </c>
      <c r="J49" s="7">
        <v>0</v>
      </c>
      <c r="K49" s="5">
        <v>0</v>
      </c>
      <c r="L49" s="5">
        <v>0</v>
      </c>
    </row>
    <row r="50" spans="1:12" ht="15" customHeight="1" x14ac:dyDescent="0.15">
      <c r="A50" s="20"/>
      <c r="B50" s="20"/>
      <c r="C50" s="5" t="s">
        <v>55</v>
      </c>
      <c r="D50" s="5">
        <v>6</v>
      </c>
      <c r="E50" s="5">
        <v>0</v>
      </c>
      <c r="F50" s="6">
        <f t="shared" si="16"/>
        <v>0</v>
      </c>
      <c r="G50" s="7">
        <v>0</v>
      </c>
      <c r="H50" s="7">
        <v>0</v>
      </c>
      <c r="I50" s="7">
        <v>0</v>
      </c>
      <c r="J50" s="7">
        <v>0</v>
      </c>
      <c r="K50" s="5">
        <v>0</v>
      </c>
      <c r="L50" s="5">
        <v>0</v>
      </c>
    </row>
    <row r="51" spans="1:12" ht="15" customHeight="1" x14ac:dyDescent="0.15">
      <c r="A51" s="20"/>
      <c r="B51" s="20"/>
      <c r="C51" s="5" t="s">
        <v>56</v>
      </c>
      <c r="D51" s="5">
        <v>10</v>
      </c>
      <c r="E51" s="5">
        <v>0</v>
      </c>
      <c r="F51" s="6">
        <f t="shared" si="16"/>
        <v>0</v>
      </c>
      <c r="G51" s="7">
        <v>0</v>
      </c>
      <c r="H51" s="7">
        <v>0</v>
      </c>
      <c r="I51" s="7">
        <v>0</v>
      </c>
      <c r="J51" s="7">
        <v>0</v>
      </c>
      <c r="K51" s="5">
        <v>0</v>
      </c>
      <c r="L51" s="5">
        <v>0</v>
      </c>
    </row>
    <row r="52" spans="1:12" ht="15" customHeight="1" x14ac:dyDescent="0.15">
      <c r="A52" s="20"/>
      <c r="B52" s="20"/>
      <c r="C52" s="5" t="s">
        <v>57</v>
      </c>
      <c r="D52" s="5">
        <v>2</v>
      </c>
      <c r="E52" s="5">
        <v>0</v>
      </c>
      <c r="F52" s="6">
        <f t="shared" si="16"/>
        <v>0</v>
      </c>
      <c r="G52" s="7">
        <v>0</v>
      </c>
      <c r="H52" s="7">
        <v>0</v>
      </c>
      <c r="I52" s="7">
        <v>0</v>
      </c>
      <c r="J52" s="7">
        <v>0</v>
      </c>
      <c r="K52" s="5">
        <v>0</v>
      </c>
      <c r="L52" s="5">
        <v>0</v>
      </c>
    </row>
    <row r="53" spans="1:12" ht="15" customHeight="1" x14ac:dyDescent="0.15">
      <c r="A53" s="19"/>
      <c r="B53" s="18" t="s">
        <v>16</v>
      </c>
      <c r="C53" s="18"/>
      <c r="D53" s="3">
        <f t="shared" ref="D53" si="17">SUM(D37:D52)</f>
        <v>127</v>
      </c>
      <c r="E53" s="3">
        <f>SUM(E37:E52)</f>
        <v>3</v>
      </c>
      <c r="F53" s="8">
        <f t="shared" si="16"/>
        <v>2.3622047244094486</v>
      </c>
      <c r="G53" s="4">
        <f t="shared" ref="G53:L53" si="18">SUM(G37:G52)</f>
        <v>1</v>
      </c>
      <c r="H53" s="4">
        <f t="shared" si="18"/>
        <v>1</v>
      </c>
      <c r="I53" s="4">
        <f t="shared" si="18"/>
        <v>0</v>
      </c>
      <c r="J53" s="4">
        <f t="shared" si="18"/>
        <v>0</v>
      </c>
      <c r="K53" s="4">
        <f t="shared" si="18"/>
        <v>3</v>
      </c>
      <c r="L53" s="4">
        <f t="shared" si="18"/>
        <v>0</v>
      </c>
    </row>
    <row r="54" spans="1:12" ht="15" customHeight="1" x14ac:dyDescent="0.15">
      <c r="A54" s="20" t="s">
        <v>58</v>
      </c>
      <c r="B54" s="20" t="s">
        <v>59</v>
      </c>
      <c r="C54" s="5" t="s">
        <v>44</v>
      </c>
      <c r="D54" s="5">
        <v>13</v>
      </c>
      <c r="E54" s="5">
        <v>1</v>
      </c>
      <c r="F54" s="6">
        <f t="shared" si="16"/>
        <v>7.6923076923076925</v>
      </c>
      <c r="G54" s="7">
        <v>0</v>
      </c>
      <c r="H54" s="7">
        <v>0</v>
      </c>
      <c r="I54" s="7">
        <v>0</v>
      </c>
      <c r="J54" s="7">
        <v>0</v>
      </c>
      <c r="K54" s="5">
        <v>1</v>
      </c>
      <c r="L54" s="5">
        <v>0</v>
      </c>
    </row>
    <row r="55" spans="1:12" ht="15" customHeight="1" x14ac:dyDescent="0.15">
      <c r="A55" s="20"/>
      <c r="B55" s="20"/>
      <c r="C55" s="5" t="s">
        <v>60</v>
      </c>
      <c r="D55" s="5">
        <v>25</v>
      </c>
      <c r="E55" s="5">
        <v>1</v>
      </c>
      <c r="F55" s="6">
        <f t="shared" si="16"/>
        <v>4</v>
      </c>
      <c r="G55" s="7">
        <v>0</v>
      </c>
      <c r="H55" s="7">
        <v>0</v>
      </c>
      <c r="I55" s="7">
        <v>0</v>
      </c>
      <c r="J55" s="7">
        <v>0</v>
      </c>
      <c r="K55" s="5">
        <v>0</v>
      </c>
      <c r="L55" s="5">
        <v>1</v>
      </c>
    </row>
    <row r="56" spans="1:12" ht="15" customHeight="1" x14ac:dyDescent="0.15">
      <c r="A56" s="20"/>
      <c r="B56" s="20"/>
      <c r="C56" s="5" t="s">
        <v>23</v>
      </c>
      <c r="D56" s="5">
        <v>27</v>
      </c>
      <c r="E56" s="5">
        <v>1</v>
      </c>
      <c r="F56" s="6">
        <f t="shared" si="16"/>
        <v>3.7037037037037033</v>
      </c>
      <c r="G56" s="7">
        <v>0</v>
      </c>
      <c r="H56" s="7">
        <v>0</v>
      </c>
      <c r="I56" s="7">
        <v>0</v>
      </c>
      <c r="J56" s="7">
        <v>0</v>
      </c>
      <c r="K56" s="5">
        <v>1</v>
      </c>
      <c r="L56" s="5">
        <v>0</v>
      </c>
    </row>
    <row r="57" spans="1:12" ht="15" customHeight="1" x14ac:dyDescent="0.15">
      <c r="A57" s="20"/>
      <c r="B57" s="20"/>
      <c r="C57" s="5" t="s">
        <v>46</v>
      </c>
      <c r="D57" s="5">
        <v>9</v>
      </c>
      <c r="E57" s="5">
        <v>0</v>
      </c>
      <c r="F57" s="6">
        <f t="shared" si="16"/>
        <v>0</v>
      </c>
      <c r="G57" s="7">
        <v>0</v>
      </c>
      <c r="H57" s="7">
        <v>0</v>
      </c>
      <c r="I57" s="7">
        <v>0</v>
      </c>
      <c r="J57" s="7">
        <v>0</v>
      </c>
      <c r="K57" s="5">
        <v>0</v>
      </c>
      <c r="L57" s="5">
        <v>0</v>
      </c>
    </row>
    <row r="58" spans="1:12" ht="15" customHeight="1" x14ac:dyDescent="0.15">
      <c r="A58" s="20"/>
      <c r="B58" s="20"/>
      <c r="C58" s="5" t="s">
        <v>47</v>
      </c>
      <c r="D58" s="5">
        <v>8</v>
      </c>
      <c r="E58" s="5">
        <v>0</v>
      </c>
      <c r="F58" s="6">
        <f t="shared" si="16"/>
        <v>0</v>
      </c>
      <c r="G58" s="7">
        <v>0</v>
      </c>
      <c r="H58" s="7">
        <v>0</v>
      </c>
      <c r="I58" s="7">
        <v>0</v>
      </c>
      <c r="J58" s="7">
        <v>0</v>
      </c>
      <c r="K58" s="5">
        <v>0</v>
      </c>
      <c r="L58" s="5">
        <v>0</v>
      </c>
    </row>
    <row r="59" spans="1:12" ht="15" customHeight="1" x14ac:dyDescent="0.15">
      <c r="A59" s="20"/>
      <c r="B59" s="20"/>
      <c r="C59" s="5" t="s">
        <v>48</v>
      </c>
      <c r="D59" s="5">
        <v>11</v>
      </c>
      <c r="E59" s="5">
        <v>0</v>
      </c>
      <c r="F59" s="6">
        <f t="shared" si="16"/>
        <v>0</v>
      </c>
      <c r="G59" s="7">
        <v>0</v>
      </c>
      <c r="H59" s="7">
        <v>0</v>
      </c>
      <c r="I59" s="7">
        <v>0</v>
      </c>
      <c r="J59" s="7">
        <v>0</v>
      </c>
      <c r="K59" s="5">
        <v>0</v>
      </c>
      <c r="L59" s="5">
        <v>0</v>
      </c>
    </row>
    <row r="60" spans="1:12" ht="15" customHeight="1" x14ac:dyDescent="0.15">
      <c r="A60" s="20"/>
      <c r="B60" s="20"/>
      <c r="C60" s="5" t="s">
        <v>50</v>
      </c>
      <c r="D60" s="5">
        <v>7</v>
      </c>
      <c r="E60" s="5">
        <v>0</v>
      </c>
      <c r="F60" s="6">
        <f t="shared" si="16"/>
        <v>0</v>
      </c>
      <c r="G60" s="7">
        <v>0</v>
      </c>
      <c r="H60" s="7">
        <v>0</v>
      </c>
      <c r="I60" s="7">
        <v>0</v>
      </c>
      <c r="J60" s="7">
        <v>0</v>
      </c>
      <c r="K60" s="5">
        <v>0</v>
      </c>
      <c r="L60" s="5">
        <v>0</v>
      </c>
    </row>
    <row r="61" spans="1:12" ht="15" customHeight="1" x14ac:dyDescent="0.15">
      <c r="A61" s="20"/>
      <c r="B61" s="20"/>
      <c r="C61" s="5" t="s">
        <v>15</v>
      </c>
      <c r="D61" s="5">
        <v>15</v>
      </c>
      <c r="E61" s="5">
        <v>0</v>
      </c>
      <c r="F61" s="6">
        <f t="shared" si="16"/>
        <v>0</v>
      </c>
      <c r="G61" s="7">
        <v>0</v>
      </c>
      <c r="H61" s="7">
        <v>0</v>
      </c>
      <c r="I61" s="7">
        <v>0</v>
      </c>
      <c r="J61" s="7">
        <v>0</v>
      </c>
      <c r="K61" s="5">
        <v>0</v>
      </c>
      <c r="L61" s="5">
        <v>0</v>
      </c>
    </row>
    <row r="62" spans="1:12" ht="15" customHeight="1" x14ac:dyDescent="0.15">
      <c r="A62" s="20"/>
      <c r="B62" s="20"/>
      <c r="C62" s="5" t="s">
        <v>56</v>
      </c>
      <c r="D62" s="5">
        <v>17</v>
      </c>
      <c r="E62" s="5">
        <v>0</v>
      </c>
      <c r="F62" s="6">
        <f t="shared" si="16"/>
        <v>0</v>
      </c>
      <c r="G62" s="7">
        <v>0</v>
      </c>
      <c r="H62" s="7">
        <v>0</v>
      </c>
      <c r="I62" s="7">
        <v>0</v>
      </c>
      <c r="J62" s="7">
        <v>0</v>
      </c>
      <c r="K62" s="5">
        <v>0</v>
      </c>
      <c r="L62" s="5">
        <v>0</v>
      </c>
    </row>
    <row r="63" spans="1:12" ht="15" customHeight="1" x14ac:dyDescent="0.15">
      <c r="A63" s="20"/>
      <c r="B63" s="20"/>
      <c r="C63" s="5" t="s">
        <v>57</v>
      </c>
      <c r="D63" s="5">
        <v>9</v>
      </c>
      <c r="E63" s="5">
        <v>0</v>
      </c>
      <c r="F63" s="6">
        <f t="shared" si="16"/>
        <v>0</v>
      </c>
      <c r="G63" s="7">
        <v>0</v>
      </c>
      <c r="H63" s="7">
        <v>0</v>
      </c>
      <c r="I63" s="7">
        <v>0</v>
      </c>
      <c r="J63" s="7">
        <v>0</v>
      </c>
      <c r="K63" s="5">
        <v>0</v>
      </c>
      <c r="L63" s="5">
        <v>0</v>
      </c>
    </row>
    <row r="64" spans="1:12" ht="15" customHeight="1" x14ac:dyDescent="0.15">
      <c r="A64" s="20"/>
      <c r="B64" s="20"/>
      <c r="C64" s="5" t="s">
        <v>35</v>
      </c>
      <c r="D64" s="5">
        <v>9</v>
      </c>
      <c r="E64" s="5">
        <v>0</v>
      </c>
      <c r="F64" s="6">
        <f t="shared" si="16"/>
        <v>0</v>
      </c>
      <c r="G64" s="7">
        <v>0</v>
      </c>
      <c r="H64" s="7">
        <v>0</v>
      </c>
      <c r="I64" s="7">
        <v>0</v>
      </c>
      <c r="J64" s="7">
        <v>0</v>
      </c>
      <c r="K64" s="5">
        <v>0</v>
      </c>
      <c r="L64" s="5">
        <v>0</v>
      </c>
    </row>
    <row r="65" spans="1:12" ht="15" customHeight="1" x14ac:dyDescent="0.15">
      <c r="A65" s="20"/>
      <c r="B65" s="20"/>
      <c r="C65" s="5" t="s">
        <v>30</v>
      </c>
      <c r="D65" s="5">
        <v>26</v>
      </c>
      <c r="E65" s="5">
        <v>12</v>
      </c>
      <c r="F65" s="6">
        <f t="shared" si="16"/>
        <v>46.153846153846153</v>
      </c>
      <c r="G65" s="7">
        <v>0</v>
      </c>
      <c r="H65" s="7">
        <v>0</v>
      </c>
      <c r="I65" s="7">
        <v>0</v>
      </c>
      <c r="J65" s="7">
        <v>0</v>
      </c>
      <c r="K65" s="5">
        <v>0</v>
      </c>
      <c r="L65" s="5">
        <v>12</v>
      </c>
    </row>
    <row r="66" spans="1:12" ht="15" customHeight="1" x14ac:dyDescent="0.15">
      <c r="A66" s="19"/>
      <c r="B66" s="18" t="s">
        <v>16</v>
      </c>
      <c r="C66" s="18"/>
      <c r="D66" s="3">
        <f t="shared" ref="D66" si="19">SUM(D54:D65)</f>
        <v>176</v>
      </c>
      <c r="E66" s="3">
        <f>SUM(E54:E65)</f>
        <v>15</v>
      </c>
      <c r="F66" s="8">
        <f t="shared" si="16"/>
        <v>8.5227272727272716</v>
      </c>
      <c r="G66" s="4">
        <f t="shared" ref="G66:L66" si="20">SUM(G54:G65)</f>
        <v>0</v>
      </c>
      <c r="H66" s="4">
        <f t="shared" si="20"/>
        <v>0</v>
      </c>
      <c r="I66" s="4">
        <f t="shared" si="20"/>
        <v>0</v>
      </c>
      <c r="J66" s="4">
        <f t="shared" si="20"/>
        <v>0</v>
      </c>
      <c r="K66" s="4">
        <f t="shared" si="20"/>
        <v>2</v>
      </c>
      <c r="L66" s="4">
        <f t="shared" si="20"/>
        <v>13</v>
      </c>
    </row>
    <row r="67" spans="1:12" ht="15" customHeight="1" x14ac:dyDescent="0.15">
      <c r="A67" s="20" t="s">
        <v>61</v>
      </c>
      <c r="B67" s="20" t="s">
        <v>62</v>
      </c>
      <c r="C67" s="5" t="s">
        <v>46</v>
      </c>
      <c r="D67" s="5">
        <v>1</v>
      </c>
      <c r="E67" s="5">
        <v>1</v>
      </c>
      <c r="F67" s="6">
        <f t="shared" si="16"/>
        <v>100</v>
      </c>
      <c r="G67" s="7">
        <v>0</v>
      </c>
      <c r="H67" s="7">
        <v>0</v>
      </c>
      <c r="I67" s="7">
        <v>0</v>
      </c>
      <c r="J67" s="7">
        <v>1</v>
      </c>
      <c r="K67" s="5">
        <v>1</v>
      </c>
      <c r="L67" s="5">
        <v>0</v>
      </c>
    </row>
    <row r="68" spans="1:12" ht="15" customHeight="1" x14ac:dyDescent="0.15">
      <c r="A68" s="20"/>
      <c r="B68" s="20"/>
      <c r="C68" s="5" t="s">
        <v>53</v>
      </c>
      <c r="D68" s="5">
        <v>71</v>
      </c>
      <c r="E68" s="5">
        <v>0</v>
      </c>
      <c r="F68" s="6">
        <f t="shared" ref="F68" si="21">(E68/D68)*100</f>
        <v>0</v>
      </c>
      <c r="G68" s="7">
        <v>0</v>
      </c>
      <c r="H68" s="7">
        <v>0</v>
      </c>
      <c r="I68" s="7">
        <v>0</v>
      </c>
      <c r="J68" s="7">
        <v>0</v>
      </c>
      <c r="K68" s="5">
        <v>0</v>
      </c>
      <c r="L68" s="5">
        <v>0</v>
      </c>
    </row>
    <row r="69" spans="1:12" ht="15" customHeight="1" x14ac:dyDescent="0.15">
      <c r="A69" s="20"/>
      <c r="B69" s="20"/>
      <c r="C69" s="5" t="s">
        <v>54</v>
      </c>
      <c r="D69" s="5">
        <v>30</v>
      </c>
      <c r="E69" s="5">
        <v>2</v>
      </c>
      <c r="F69" s="6">
        <f t="shared" ref="F69:F109" si="22">(E69/D69)*100</f>
        <v>6.666666666666667</v>
      </c>
      <c r="G69" s="7">
        <v>0</v>
      </c>
      <c r="H69" s="7">
        <v>0</v>
      </c>
      <c r="I69" s="7">
        <v>0</v>
      </c>
      <c r="J69" s="7">
        <v>0</v>
      </c>
      <c r="K69" s="5">
        <v>0</v>
      </c>
      <c r="L69" s="5">
        <v>2</v>
      </c>
    </row>
    <row r="70" spans="1:12" ht="15" customHeight="1" x14ac:dyDescent="0.15">
      <c r="A70" s="20"/>
      <c r="B70" s="20"/>
      <c r="C70" s="5" t="s">
        <v>63</v>
      </c>
      <c r="D70" s="5">
        <v>40</v>
      </c>
      <c r="E70" s="5">
        <v>4</v>
      </c>
      <c r="F70" s="6">
        <f t="shared" si="22"/>
        <v>10</v>
      </c>
      <c r="G70" s="7">
        <v>0</v>
      </c>
      <c r="H70" s="7">
        <v>0</v>
      </c>
      <c r="I70" s="7">
        <v>0</v>
      </c>
      <c r="J70" s="7">
        <v>2</v>
      </c>
      <c r="K70" s="5">
        <v>2</v>
      </c>
      <c r="L70" s="5">
        <v>2</v>
      </c>
    </row>
    <row r="71" spans="1:12" ht="15" customHeight="1" x14ac:dyDescent="0.15">
      <c r="A71" s="20"/>
      <c r="B71" s="20"/>
      <c r="C71" s="5" t="s">
        <v>15</v>
      </c>
      <c r="D71" s="5">
        <v>50</v>
      </c>
      <c r="E71" s="5">
        <v>0</v>
      </c>
      <c r="F71" s="6">
        <f t="shared" si="22"/>
        <v>0</v>
      </c>
      <c r="G71" s="7">
        <v>0</v>
      </c>
      <c r="H71" s="7">
        <v>0</v>
      </c>
      <c r="I71" s="7">
        <v>0</v>
      </c>
      <c r="J71" s="7">
        <v>0</v>
      </c>
      <c r="K71" s="5">
        <v>0</v>
      </c>
      <c r="L71" s="5">
        <v>0</v>
      </c>
    </row>
    <row r="72" spans="1:12" ht="15" customHeight="1" x14ac:dyDescent="0.15">
      <c r="A72" s="20"/>
      <c r="B72" s="20"/>
      <c r="C72" s="5" t="s">
        <v>56</v>
      </c>
      <c r="D72" s="5">
        <v>50</v>
      </c>
      <c r="E72" s="5">
        <v>0</v>
      </c>
      <c r="F72" s="6">
        <f t="shared" si="22"/>
        <v>0</v>
      </c>
      <c r="G72" s="7">
        <v>0</v>
      </c>
      <c r="H72" s="7">
        <v>0</v>
      </c>
      <c r="I72" s="7">
        <v>0</v>
      </c>
      <c r="J72" s="7">
        <v>0</v>
      </c>
      <c r="K72" s="5">
        <v>0</v>
      </c>
      <c r="L72" s="5">
        <v>0</v>
      </c>
    </row>
    <row r="73" spans="1:12" ht="15" customHeight="1" x14ac:dyDescent="0.15">
      <c r="A73" s="20"/>
      <c r="B73" s="20"/>
      <c r="C73" s="5" t="s">
        <v>64</v>
      </c>
      <c r="D73" s="5">
        <v>19</v>
      </c>
      <c r="E73" s="5">
        <v>1</v>
      </c>
      <c r="F73" s="6">
        <f t="shared" si="22"/>
        <v>5.2631578947368416</v>
      </c>
      <c r="G73" s="7">
        <v>0</v>
      </c>
      <c r="H73" s="7">
        <v>0</v>
      </c>
      <c r="I73" s="7">
        <v>0</v>
      </c>
      <c r="J73" s="7">
        <v>1</v>
      </c>
      <c r="K73" s="5">
        <v>1</v>
      </c>
      <c r="L73" s="5">
        <v>0</v>
      </c>
    </row>
    <row r="74" spans="1:12" ht="15" customHeight="1" x14ac:dyDescent="0.15">
      <c r="A74" s="20"/>
      <c r="B74" s="20"/>
      <c r="C74" s="5" t="s">
        <v>57</v>
      </c>
      <c r="D74" s="5">
        <v>14</v>
      </c>
      <c r="E74" s="5">
        <v>0</v>
      </c>
      <c r="F74" s="6">
        <f t="shared" si="22"/>
        <v>0</v>
      </c>
      <c r="G74" s="7">
        <v>0</v>
      </c>
      <c r="H74" s="7">
        <v>0</v>
      </c>
      <c r="I74" s="7">
        <v>0</v>
      </c>
      <c r="J74" s="7">
        <v>0</v>
      </c>
      <c r="K74" s="5">
        <v>0</v>
      </c>
      <c r="L74" s="5">
        <v>0</v>
      </c>
    </row>
    <row r="75" spans="1:12" ht="15" customHeight="1" x14ac:dyDescent="0.15">
      <c r="A75" s="20"/>
      <c r="B75" s="20"/>
      <c r="C75" s="5" t="s">
        <v>65</v>
      </c>
      <c r="D75" s="5">
        <v>16</v>
      </c>
      <c r="E75" s="5">
        <v>0</v>
      </c>
      <c r="F75" s="6">
        <f t="shared" si="22"/>
        <v>0</v>
      </c>
      <c r="G75" s="7">
        <v>0</v>
      </c>
      <c r="H75" s="7">
        <v>0</v>
      </c>
      <c r="I75" s="7">
        <v>0</v>
      </c>
      <c r="J75" s="7">
        <v>0</v>
      </c>
      <c r="K75" s="5">
        <v>0</v>
      </c>
      <c r="L75" s="5">
        <v>0</v>
      </c>
    </row>
    <row r="76" spans="1:12" ht="15" customHeight="1" x14ac:dyDescent="0.15">
      <c r="A76" s="20"/>
      <c r="B76" s="20"/>
      <c r="C76" s="5" t="s">
        <v>29</v>
      </c>
      <c r="D76" s="5">
        <v>11</v>
      </c>
      <c r="E76" s="5">
        <v>0</v>
      </c>
      <c r="F76" s="6">
        <f t="shared" si="22"/>
        <v>0</v>
      </c>
      <c r="G76" s="7">
        <v>0</v>
      </c>
      <c r="H76" s="7">
        <v>0</v>
      </c>
      <c r="I76" s="7">
        <v>0</v>
      </c>
      <c r="J76" s="7">
        <v>0</v>
      </c>
      <c r="K76" s="5">
        <v>0</v>
      </c>
      <c r="L76" s="5">
        <v>0</v>
      </c>
    </row>
    <row r="77" spans="1:12" ht="15" customHeight="1" x14ac:dyDescent="0.15">
      <c r="A77" s="19"/>
      <c r="B77" s="18" t="s">
        <v>16</v>
      </c>
      <c r="C77" s="18"/>
      <c r="D77" s="3">
        <f t="shared" ref="D77" si="23">SUM(D67:D76)</f>
        <v>302</v>
      </c>
      <c r="E77" s="3">
        <f>SUM(E67:E76)</f>
        <v>8</v>
      </c>
      <c r="F77" s="8">
        <f t="shared" si="22"/>
        <v>2.6490066225165565</v>
      </c>
      <c r="G77" s="4">
        <f t="shared" ref="G77:L77" si="24">SUM(G67:G76)</f>
        <v>0</v>
      </c>
      <c r="H77" s="4">
        <f t="shared" si="24"/>
        <v>0</v>
      </c>
      <c r="I77" s="4">
        <f t="shared" si="24"/>
        <v>0</v>
      </c>
      <c r="J77" s="4">
        <f t="shared" si="24"/>
        <v>4</v>
      </c>
      <c r="K77" s="4">
        <f t="shared" si="24"/>
        <v>4</v>
      </c>
      <c r="L77" s="4">
        <f t="shared" si="24"/>
        <v>4</v>
      </c>
    </row>
    <row r="78" spans="1:12" ht="15" customHeight="1" x14ac:dyDescent="0.15">
      <c r="A78" s="22" t="s">
        <v>66</v>
      </c>
      <c r="B78" s="22" t="s">
        <v>67</v>
      </c>
      <c r="C78" s="10" t="s">
        <v>68</v>
      </c>
      <c r="D78" s="10">
        <v>11</v>
      </c>
      <c r="E78" s="5">
        <v>0</v>
      </c>
      <c r="F78" s="6">
        <f t="shared" si="22"/>
        <v>0</v>
      </c>
      <c r="G78" s="7">
        <v>0</v>
      </c>
      <c r="H78" s="7">
        <v>0</v>
      </c>
      <c r="I78" s="7">
        <v>0</v>
      </c>
      <c r="J78" s="7">
        <v>0</v>
      </c>
      <c r="K78" s="5">
        <v>0</v>
      </c>
      <c r="L78" s="5">
        <v>0</v>
      </c>
    </row>
    <row r="79" spans="1:12" ht="15" customHeight="1" x14ac:dyDescent="0.15">
      <c r="A79" s="22"/>
      <c r="B79" s="22"/>
      <c r="C79" s="10" t="s">
        <v>20</v>
      </c>
      <c r="D79" s="10">
        <v>21</v>
      </c>
      <c r="E79" s="5">
        <v>0</v>
      </c>
      <c r="F79" s="6">
        <f t="shared" si="22"/>
        <v>0</v>
      </c>
      <c r="G79" s="7">
        <v>0</v>
      </c>
      <c r="H79" s="7">
        <v>0</v>
      </c>
      <c r="I79" s="7">
        <v>0</v>
      </c>
      <c r="J79" s="7">
        <v>0</v>
      </c>
      <c r="K79" s="5">
        <v>0</v>
      </c>
      <c r="L79" s="5">
        <v>0</v>
      </c>
    </row>
    <row r="80" spans="1:12" ht="15" customHeight="1" x14ac:dyDescent="0.15">
      <c r="A80" s="22"/>
      <c r="B80" s="22"/>
      <c r="C80" s="10" t="s">
        <v>21</v>
      </c>
      <c r="D80" s="10">
        <v>30</v>
      </c>
      <c r="E80" s="5">
        <v>0</v>
      </c>
      <c r="F80" s="6">
        <f t="shared" si="22"/>
        <v>0</v>
      </c>
      <c r="G80" s="7">
        <v>0</v>
      </c>
      <c r="H80" s="7">
        <v>0</v>
      </c>
      <c r="I80" s="7">
        <v>0</v>
      </c>
      <c r="J80" s="7">
        <v>0</v>
      </c>
      <c r="K80" s="5">
        <v>0</v>
      </c>
      <c r="L80" s="5">
        <v>0</v>
      </c>
    </row>
    <row r="81" spans="1:12" ht="15" customHeight="1" x14ac:dyDescent="0.15">
      <c r="A81" s="22"/>
      <c r="B81" s="22"/>
      <c r="C81" s="10" t="s">
        <v>22</v>
      </c>
      <c r="D81" s="10">
        <v>30</v>
      </c>
      <c r="E81" s="5">
        <v>0</v>
      </c>
      <c r="F81" s="6">
        <f t="shared" si="22"/>
        <v>0</v>
      </c>
      <c r="G81" s="7">
        <v>0</v>
      </c>
      <c r="H81" s="7">
        <v>0</v>
      </c>
      <c r="I81" s="7">
        <v>0</v>
      </c>
      <c r="J81" s="7">
        <v>0</v>
      </c>
      <c r="K81" s="5">
        <v>0</v>
      </c>
      <c r="L81" s="5">
        <v>0</v>
      </c>
    </row>
    <row r="82" spans="1:12" ht="15" customHeight="1" x14ac:dyDescent="0.15">
      <c r="A82" s="22"/>
      <c r="B82" s="22"/>
      <c r="C82" s="10" t="s">
        <v>69</v>
      </c>
      <c r="D82" s="10">
        <v>20</v>
      </c>
      <c r="E82" s="5">
        <v>1</v>
      </c>
      <c r="F82" s="6">
        <f t="shared" si="22"/>
        <v>5</v>
      </c>
      <c r="G82" s="7">
        <v>0</v>
      </c>
      <c r="H82" s="7">
        <v>0</v>
      </c>
      <c r="I82" s="7">
        <v>0</v>
      </c>
      <c r="J82" s="7">
        <v>1</v>
      </c>
      <c r="K82" s="5">
        <v>1</v>
      </c>
      <c r="L82" s="5">
        <v>0</v>
      </c>
    </row>
    <row r="83" spans="1:12" ht="15" customHeight="1" x14ac:dyDescent="0.15">
      <c r="A83" s="22"/>
      <c r="B83" s="22"/>
      <c r="C83" s="10" t="s">
        <v>44</v>
      </c>
      <c r="D83" s="10">
        <v>25</v>
      </c>
      <c r="E83" s="5">
        <v>1</v>
      </c>
      <c r="F83" s="6">
        <f t="shared" si="22"/>
        <v>4</v>
      </c>
      <c r="G83" s="7">
        <v>0</v>
      </c>
      <c r="H83" s="7">
        <v>0</v>
      </c>
      <c r="I83" s="7">
        <v>0</v>
      </c>
      <c r="J83" s="7">
        <v>1</v>
      </c>
      <c r="K83" s="5">
        <v>1</v>
      </c>
      <c r="L83" s="5">
        <v>0</v>
      </c>
    </row>
    <row r="84" spans="1:12" ht="15" customHeight="1" x14ac:dyDescent="0.15">
      <c r="A84" s="22"/>
      <c r="B84" s="22"/>
      <c r="C84" s="10" t="s">
        <v>60</v>
      </c>
      <c r="D84" s="10">
        <v>50</v>
      </c>
      <c r="E84" s="5">
        <v>0</v>
      </c>
      <c r="F84" s="6">
        <f t="shared" si="22"/>
        <v>0</v>
      </c>
      <c r="G84" s="7">
        <v>0</v>
      </c>
      <c r="H84" s="7">
        <v>0</v>
      </c>
      <c r="I84" s="7">
        <v>0</v>
      </c>
      <c r="J84" s="7">
        <v>0</v>
      </c>
      <c r="K84" s="5">
        <v>0</v>
      </c>
      <c r="L84" s="5">
        <v>0</v>
      </c>
    </row>
    <row r="85" spans="1:12" ht="15" customHeight="1" x14ac:dyDescent="0.15">
      <c r="A85" s="22"/>
      <c r="B85" s="22"/>
      <c r="C85" s="10" t="s">
        <v>45</v>
      </c>
      <c r="D85" s="10">
        <v>25</v>
      </c>
      <c r="E85" s="5">
        <v>1</v>
      </c>
      <c r="F85" s="6">
        <f t="shared" si="22"/>
        <v>4</v>
      </c>
      <c r="G85" s="7">
        <v>0</v>
      </c>
      <c r="H85" s="7">
        <v>0</v>
      </c>
      <c r="I85" s="7">
        <v>0</v>
      </c>
      <c r="J85" s="7">
        <v>0</v>
      </c>
      <c r="K85" s="5">
        <v>0</v>
      </c>
      <c r="L85" s="5">
        <v>1</v>
      </c>
    </row>
    <row r="86" spans="1:12" ht="15" customHeight="1" x14ac:dyDescent="0.15">
      <c r="A86" s="22"/>
      <c r="B86" s="22"/>
      <c r="C86" s="10" t="s">
        <v>24</v>
      </c>
      <c r="D86" s="10">
        <v>66</v>
      </c>
      <c r="E86" s="5">
        <v>1</v>
      </c>
      <c r="F86" s="6">
        <f t="shared" si="22"/>
        <v>1.5151515151515151</v>
      </c>
      <c r="G86" s="7">
        <v>1</v>
      </c>
      <c r="H86" s="7">
        <v>0</v>
      </c>
      <c r="I86" s="7">
        <v>0</v>
      </c>
      <c r="J86" s="7">
        <v>0</v>
      </c>
      <c r="K86" s="5">
        <v>1</v>
      </c>
      <c r="L86" s="5">
        <v>0</v>
      </c>
    </row>
    <row r="87" spans="1:12" ht="15" customHeight="1" x14ac:dyDescent="0.15">
      <c r="A87" s="22"/>
      <c r="B87" s="22"/>
      <c r="C87" s="10" t="s">
        <v>46</v>
      </c>
      <c r="D87" s="10">
        <v>35</v>
      </c>
      <c r="E87" s="5">
        <v>2</v>
      </c>
      <c r="F87" s="6">
        <f t="shared" si="22"/>
        <v>5.7142857142857144</v>
      </c>
      <c r="G87" s="7">
        <v>1</v>
      </c>
      <c r="H87" s="7">
        <v>0</v>
      </c>
      <c r="I87" s="7">
        <v>0</v>
      </c>
      <c r="J87" s="7">
        <v>1</v>
      </c>
      <c r="K87" s="5">
        <v>2</v>
      </c>
      <c r="L87" s="5">
        <v>0</v>
      </c>
    </row>
    <row r="88" spans="1:12" ht="15" customHeight="1" x14ac:dyDescent="0.15">
      <c r="A88" s="22"/>
      <c r="B88" s="22"/>
      <c r="C88" s="10" t="s">
        <v>47</v>
      </c>
      <c r="D88" s="10">
        <v>12</v>
      </c>
      <c r="E88" s="5">
        <v>0</v>
      </c>
      <c r="F88" s="6">
        <f t="shared" si="22"/>
        <v>0</v>
      </c>
      <c r="G88" s="7">
        <v>0</v>
      </c>
      <c r="H88" s="7">
        <v>0</v>
      </c>
      <c r="I88" s="7">
        <v>0</v>
      </c>
      <c r="J88" s="7">
        <v>0</v>
      </c>
      <c r="K88" s="5">
        <v>0</v>
      </c>
      <c r="L88" s="5">
        <v>0</v>
      </c>
    </row>
    <row r="89" spans="1:12" ht="15" customHeight="1" x14ac:dyDescent="0.15">
      <c r="A89" s="22"/>
      <c r="B89" s="22"/>
      <c r="C89" s="10" t="s">
        <v>55</v>
      </c>
      <c r="D89" s="10">
        <v>27</v>
      </c>
      <c r="E89" s="5">
        <v>5</v>
      </c>
      <c r="F89" s="6">
        <f t="shared" si="22"/>
        <v>18.518518518518519</v>
      </c>
      <c r="G89" s="7">
        <v>0</v>
      </c>
      <c r="H89" s="7">
        <v>0</v>
      </c>
      <c r="I89" s="7">
        <v>0</v>
      </c>
      <c r="J89" s="7">
        <v>0</v>
      </c>
      <c r="K89" s="5">
        <v>0</v>
      </c>
      <c r="L89" s="5">
        <v>5</v>
      </c>
    </row>
    <row r="90" spans="1:12" ht="15" customHeight="1" x14ac:dyDescent="0.15">
      <c r="A90" s="22"/>
      <c r="B90" s="22"/>
      <c r="C90" s="10" t="s">
        <v>65</v>
      </c>
      <c r="D90" s="10">
        <v>27</v>
      </c>
      <c r="E90" s="5">
        <v>1</v>
      </c>
      <c r="F90" s="6">
        <f t="shared" si="22"/>
        <v>3.7037037037037033</v>
      </c>
      <c r="G90" s="7">
        <v>0</v>
      </c>
      <c r="H90" s="7">
        <v>0</v>
      </c>
      <c r="I90" s="7">
        <v>0</v>
      </c>
      <c r="J90" s="7">
        <v>0</v>
      </c>
      <c r="K90" s="5">
        <v>0</v>
      </c>
      <c r="L90" s="5">
        <v>1</v>
      </c>
    </row>
    <row r="91" spans="1:12" ht="15" customHeight="1" x14ac:dyDescent="0.15">
      <c r="A91" s="22"/>
      <c r="B91" s="22"/>
      <c r="C91" s="10" t="s">
        <v>35</v>
      </c>
      <c r="D91" s="10">
        <v>33</v>
      </c>
      <c r="E91" s="5">
        <v>1</v>
      </c>
      <c r="F91" s="6">
        <f t="shared" si="22"/>
        <v>3.0303030303030303</v>
      </c>
      <c r="G91" s="7">
        <v>0</v>
      </c>
      <c r="H91" s="7">
        <v>0</v>
      </c>
      <c r="I91" s="7">
        <v>0</v>
      </c>
      <c r="J91" s="7">
        <v>1</v>
      </c>
      <c r="K91" s="5">
        <v>1</v>
      </c>
      <c r="L91" s="5">
        <v>0</v>
      </c>
    </row>
    <row r="92" spans="1:12" ht="15" customHeight="1" x14ac:dyDescent="0.15">
      <c r="A92" s="22"/>
      <c r="B92" s="22"/>
      <c r="C92" s="10" t="s">
        <v>29</v>
      </c>
      <c r="D92" s="10">
        <v>31</v>
      </c>
      <c r="E92" s="5">
        <v>2</v>
      </c>
      <c r="F92" s="6">
        <f t="shared" si="22"/>
        <v>6.4516129032258061</v>
      </c>
      <c r="G92" s="7">
        <v>0</v>
      </c>
      <c r="H92" s="7">
        <v>0</v>
      </c>
      <c r="I92" s="7">
        <v>0</v>
      </c>
      <c r="J92" s="7">
        <v>0</v>
      </c>
      <c r="K92" s="5">
        <v>0</v>
      </c>
      <c r="L92" s="5">
        <v>2</v>
      </c>
    </row>
    <row r="93" spans="1:12" ht="15" customHeight="1" x14ac:dyDescent="0.15">
      <c r="A93" s="22"/>
      <c r="B93" s="22"/>
      <c r="C93" s="10" t="s">
        <v>30</v>
      </c>
      <c r="D93" s="10">
        <v>25</v>
      </c>
      <c r="E93" s="5">
        <v>1</v>
      </c>
      <c r="F93" s="6">
        <f t="shared" si="22"/>
        <v>4</v>
      </c>
      <c r="G93" s="7">
        <v>0</v>
      </c>
      <c r="H93" s="7">
        <v>0</v>
      </c>
      <c r="I93" s="7">
        <v>0</v>
      </c>
      <c r="J93" s="7">
        <v>1</v>
      </c>
      <c r="K93" s="5">
        <v>1</v>
      </c>
      <c r="L93" s="5">
        <v>0</v>
      </c>
    </row>
    <row r="94" spans="1:12" ht="15" customHeight="1" x14ac:dyDescent="0.15">
      <c r="A94" s="24"/>
      <c r="B94" s="18" t="s">
        <v>16</v>
      </c>
      <c r="C94" s="18"/>
      <c r="D94" s="9">
        <f t="shared" ref="D94" si="25">SUM(D78:D93)</f>
        <v>468</v>
      </c>
      <c r="E94" s="9">
        <f>SUM(E78:E93)</f>
        <v>16</v>
      </c>
      <c r="F94" s="8">
        <f t="shared" si="22"/>
        <v>3.4188034188034191</v>
      </c>
      <c r="G94" s="4">
        <f t="shared" ref="G94:L94" si="26">SUM(G78:G93)</f>
        <v>2</v>
      </c>
      <c r="H94" s="4">
        <f t="shared" si="26"/>
        <v>0</v>
      </c>
      <c r="I94" s="4">
        <f t="shared" si="26"/>
        <v>0</v>
      </c>
      <c r="J94" s="4">
        <f t="shared" si="26"/>
        <v>5</v>
      </c>
      <c r="K94" s="4">
        <f t="shared" si="26"/>
        <v>7</v>
      </c>
      <c r="L94" s="4">
        <f t="shared" si="26"/>
        <v>9</v>
      </c>
    </row>
    <row r="95" spans="1:12" ht="15" customHeight="1" x14ac:dyDescent="0.15">
      <c r="A95" s="20" t="s">
        <v>70</v>
      </c>
      <c r="B95" s="13" t="s">
        <v>71</v>
      </c>
      <c r="C95" s="5" t="s">
        <v>23</v>
      </c>
      <c r="D95" s="5">
        <v>15</v>
      </c>
      <c r="E95" s="7">
        <v>1</v>
      </c>
      <c r="F95" s="6">
        <f t="shared" si="22"/>
        <v>6.666666666666667</v>
      </c>
      <c r="G95" s="7">
        <v>0</v>
      </c>
      <c r="H95" s="7">
        <v>0</v>
      </c>
      <c r="I95" s="7">
        <v>0</v>
      </c>
      <c r="J95" s="7">
        <v>0</v>
      </c>
      <c r="K95" s="5">
        <v>1</v>
      </c>
      <c r="L95" s="5">
        <v>0</v>
      </c>
    </row>
    <row r="96" spans="1:12" ht="15" customHeight="1" x14ac:dyDescent="0.15">
      <c r="A96" s="19"/>
      <c r="B96" s="18" t="s">
        <v>16</v>
      </c>
      <c r="C96" s="18"/>
      <c r="D96" s="3">
        <f t="shared" ref="D96" si="27">SUM(D95)</f>
        <v>15</v>
      </c>
      <c r="E96" s="3">
        <f>SUM(E95)</f>
        <v>1</v>
      </c>
      <c r="F96" s="8">
        <f t="shared" si="22"/>
        <v>6.666666666666667</v>
      </c>
      <c r="G96" s="4">
        <f t="shared" ref="G96:L96" si="28">SUM(G95)</f>
        <v>0</v>
      </c>
      <c r="H96" s="4">
        <f t="shared" si="28"/>
        <v>0</v>
      </c>
      <c r="I96" s="4">
        <f t="shared" si="28"/>
        <v>0</v>
      </c>
      <c r="J96" s="4">
        <f t="shared" si="28"/>
        <v>0</v>
      </c>
      <c r="K96" s="4">
        <f t="shared" si="28"/>
        <v>1</v>
      </c>
      <c r="L96" s="4">
        <f t="shared" si="28"/>
        <v>0</v>
      </c>
    </row>
    <row r="97" spans="1:21" ht="15" customHeight="1" x14ac:dyDescent="0.15">
      <c r="A97" s="25" t="s">
        <v>72</v>
      </c>
      <c r="B97" s="25" t="s">
        <v>73</v>
      </c>
      <c r="C97" s="5" t="s">
        <v>68</v>
      </c>
      <c r="D97" s="5">
        <v>3</v>
      </c>
      <c r="E97" s="5">
        <v>0</v>
      </c>
      <c r="F97" s="6">
        <f t="shared" si="22"/>
        <v>0</v>
      </c>
      <c r="G97" s="7">
        <v>0</v>
      </c>
      <c r="H97" s="7">
        <v>0</v>
      </c>
      <c r="I97" s="7">
        <v>0</v>
      </c>
      <c r="J97" s="7">
        <v>0</v>
      </c>
      <c r="K97" s="5">
        <v>0</v>
      </c>
      <c r="L97" s="5">
        <v>0</v>
      </c>
    </row>
    <row r="98" spans="1:21" ht="15" customHeight="1" x14ac:dyDescent="0.15">
      <c r="A98" s="25"/>
      <c r="B98" s="25"/>
      <c r="C98" s="5" t="s">
        <v>22</v>
      </c>
      <c r="D98" s="5">
        <v>1</v>
      </c>
      <c r="E98" s="5">
        <v>1</v>
      </c>
      <c r="F98" s="6">
        <f t="shared" si="22"/>
        <v>100</v>
      </c>
      <c r="G98" s="7">
        <v>0</v>
      </c>
      <c r="H98" s="7">
        <v>0</v>
      </c>
      <c r="I98" s="7">
        <v>0</v>
      </c>
      <c r="J98" s="7">
        <v>1</v>
      </c>
      <c r="K98" s="5">
        <v>1</v>
      </c>
      <c r="L98" s="5">
        <v>0</v>
      </c>
    </row>
    <row r="99" spans="1:21" ht="15" customHeight="1" x14ac:dyDescent="0.15">
      <c r="A99" s="25"/>
      <c r="B99" s="25"/>
      <c r="C99" s="5" t="s">
        <v>60</v>
      </c>
      <c r="D99" s="5">
        <v>1</v>
      </c>
      <c r="E99" s="5">
        <v>0</v>
      </c>
      <c r="F99" s="6">
        <f t="shared" si="22"/>
        <v>0</v>
      </c>
      <c r="G99" s="7">
        <v>0</v>
      </c>
      <c r="H99" s="7">
        <v>0</v>
      </c>
      <c r="I99" s="7">
        <v>0</v>
      </c>
      <c r="J99" s="7">
        <v>0</v>
      </c>
      <c r="K99" s="5">
        <v>0</v>
      </c>
      <c r="L99" s="5">
        <v>0</v>
      </c>
    </row>
    <row r="100" spans="1:21" ht="15" customHeight="1" x14ac:dyDescent="0.15">
      <c r="A100" s="25"/>
      <c r="B100" s="25"/>
      <c r="C100" s="5" t="s">
        <v>23</v>
      </c>
      <c r="D100" s="5">
        <v>15</v>
      </c>
      <c r="E100" s="5">
        <v>8</v>
      </c>
      <c r="F100" s="6">
        <f t="shared" si="22"/>
        <v>53.333333333333336</v>
      </c>
      <c r="G100" s="7">
        <v>0</v>
      </c>
      <c r="H100" s="7">
        <v>0</v>
      </c>
      <c r="I100" s="7">
        <v>0</v>
      </c>
      <c r="J100" s="7">
        <v>0</v>
      </c>
      <c r="K100" s="5">
        <v>0</v>
      </c>
      <c r="L100" s="5">
        <v>8</v>
      </c>
    </row>
    <row r="101" spans="1:21" ht="15" customHeight="1" x14ac:dyDescent="0.15">
      <c r="A101" s="25"/>
      <c r="B101" s="25"/>
      <c r="C101" s="5" t="s">
        <v>24</v>
      </c>
      <c r="D101" s="5">
        <v>29</v>
      </c>
      <c r="E101" s="5">
        <v>0</v>
      </c>
      <c r="F101" s="6">
        <f t="shared" si="22"/>
        <v>0</v>
      </c>
      <c r="G101" s="7">
        <v>0</v>
      </c>
      <c r="H101" s="7">
        <v>0</v>
      </c>
      <c r="I101" s="7">
        <v>0</v>
      </c>
      <c r="J101" s="7">
        <v>0</v>
      </c>
      <c r="K101" s="5">
        <v>0</v>
      </c>
      <c r="L101" s="5">
        <v>0</v>
      </c>
    </row>
    <row r="102" spans="1:21" ht="15" customHeight="1" x14ac:dyDescent="0.15">
      <c r="A102" s="26"/>
      <c r="B102" s="18" t="s">
        <v>16</v>
      </c>
      <c r="C102" s="18"/>
      <c r="D102" s="3">
        <f t="shared" ref="D102" si="29">SUM(D97:D101)</f>
        <v>49</v>
      </c>
      <c r="E102" s="3">
        <f>SUM(E97:E101)</f>
        <v>9</v>
      </c>
      <c r="F102" s="8">
        <f t="shared" si="22"/>
        <v>18.367346938775512</v>
      </c>
      <c r="G102" s="4">
        <f t="shared" ref="G102:L102" si="30">SUM(G97:G101)</f>
        <v>0</v>
      </c>
      <c r="H102" s="4">
        <f t="shared" si="30"/>
        <v>0</v>
      </c>
      <c r="I102" s="4">
        <f t="shared" si="30"/>
        <v>0</v>
      </c>
      <c r="J102" s="4">
        <f t="shared" si="30"/>
        <v>1</v>
      </c>
      <c r="K102" s="4">
        <f t="shared" si="30"/>
        <v>1</v>
      </c>
      <c r="L102" s="4">
        <f t="shared" si="30"/>
        <v>8</v>
      </c>
    </row>
    <row r="103" spans="1:21" ht="15" customHeight="1" x14ac:dyDescent="0.15">
      <c r="A103" s="20" t="s">
        <v>74</v>
      </c>
      <c r="B103" s="5" t="s">
        <v>75</v>
      </c>
      <c r="C103" s="5" t="s">
        <v>68</v>
      </c>
      <c r="D103" s="5">
        <v>1</v>
      </c>
      <c r="E103" s="5">
        <v>1</v>
      </c>
      <c r="F103" s="6">
        <f t="shared" si="22"/>
        <v>100</v>
      </c>
      <c r="G103" s="7">
        <v>0</v>
      </c>
      <c r="H103" s="7">
        <v>0</v>
      </c>
      <c r="I103" s="7">
        <v>0</v>
      </c>
      <c r="J103" s="7">
        <v>0</v>
      </c>
      <c r="K103" s="5">
        <v>0</v>
      </c>
      <c r="L103" s="5">
        <v>1</v>
      </c>
    </row>
    <row r="104" spans="1:21" ht="15" customHeight="1" x14ac:dyDescent="0.15">
      <c r="A104" s="19"/>
      <c r="B104" s="18" t="s">
        <v>16</v>
      </c>
      <c r="C104" s="18"/>
      <c r="D104" s="3">
        <f t="shared" ref="D104" si="31">SUM(D103)</f>
        <v>1</v>
      </c>
      <c r="E104" s="3">
        <f>SUM(E103)</f>
        <v>1</v>
      </c>
      <c r="F104" s="8">
        <f t="shared" si="22"/>
        <v>100</v>
      </c>
      <c r="G104" s="4">
        <f t="shared" ref="G104:L104" si="32">SUM(G103)</f>
        <v>0</v>
      </c>
      <c r="H104" s="4">
        <f t="shared" si="32"/>
        <v>0</v>
      </c>
      <c r="I104" s="4">
        <f t="shared" si="32"/>
        <v>0</v>
      </c>
      <c r="J104" s="4">
        <f t="shared" si="32"/>
        <v>0</v>
      </c>
      <c r="K104" s="4">
        <f t="shared" si="32"/>
        <v>0</v>
      </c>
      <c r="L104" s="4">
        <f t="shared" si="32"/>
        <v>1</v>
      </c>
    </row>
    <row r="105" spans="1:21" ht="15" customHeight="1" x14ac:dyDescent="0.15">
      <c r="A105" s="20" t="s">
        <v>76</v>
      </c>
      <c r="B105" s="20" t="s">
        <v>77</v>
      </c>
      <c r="C105" s="5" t="s">
        <v>45</v>
      </c>
      <c r="D105" s="5">
        <v>1</v>
      </c>
      <c r="E105" s="5">
        <v>1</v>
      </c>
      <c r="F105" s="6">
        <f t="shared" si="22"/>
        <v>100</v>
      </c>
      <c r="G105" s="7">
        <v>0</v>
      </c>
      <c r="H105" s="7">
        <v>0</v>
      </c>
      <c r="I105" s="7">
        <v>0</v>
      </c>
      <c r="J105" s="7">
        <v>0</v>
      </c>
      <c r="K105" s="5">
        <v>1</v>
      </c>
      <c r="L105" s="5">
        <v>0</v>
      </c>
    </row>
    <row r="106" spans="1:21" ht="15" customHeight="1" x14ac:dyDescent="0.15">
      <c r="A106" s="20"/>
      <c r="B106" s="20"/>
      <c r="C106" s="5" t="s">
        <v>44</v>
      </c>
      <c r="D106" s="5">
        <v>1</v>
      </c>
      <c r="E106" s="5">
        <v>1</v>
      </c>
      <c r="F106" s="6">
        <f t="shared" si="22"/>
        <v>100</v>
      </c>
      <c r="G106" s="7">
        <v>0</v>
      </c>
      <c r="H106" s="7">
        <v>0</v>
      </c>
      <c r="I106" s="7">
        <v>0</v>
      </c>
      <c r="J106" s="7">
        <v>0</v>
      </c>
      <c r="K106" s="5">
        <v>1</v>
      </c>
      <c r="L106" s="5">
        <v>0</v>
      </c>
    </row>
    <row r="107" spans="1:21" ht="15" customHeight="1" x14ac:dyDescent="0.15">
      <c r="A107" s="20"/>
      <c r="B107" s="20"/>
      <c r="C107" s="5" t="s">
        <v>46</v>
      </c>
      <c r="D107" s="5">
        <v>1</v>
      </c>
      <c r="E107" s="5">
        <v>1</v>
      </c>
      <c r="F107" s="6">
        <f t="shared" si="22"/>
        <v>100</v>
      </c>
      <c r="G107" s="7">
        <v>0</v>
      </c>
      <c r="H107" s="7">
        <v>0</v>
      </c>
      <c r="I107" s="7">
        <v>0</v>
      </c>
      <c r="J107" s="7">
        <v>1</v>
      </c>
      <c r="K107" s="5">
        <v>1</v>
      </c>
      <c r="L107" s="5">
        <v>0</v>
      </c>
    </row>
    <row r="108" spans="1:21" ht="15" customHeight="1" x14ac:dyDescent="0.15">
      <c r="A108" s="19"/>
      <c r="B108" s="18" t="s">
        <v>16</v>
      </c>
      <c r="C108" s="18"/>
      <c r="D108" s="3">
        <f t="shared" ref="D108" si="33">SUM(D105:D107)</f>
        <v>3</v>
      </c>
      <c r="E108" s="3">
        <f>SUM(E105:E107)</f>
        <v>3</v>
      </c>
      <c r="F108" s="8">
        <f t="shared" si="22"/>
        <v>100</v>
      </c>
      <c r="G108" s="4">
        <f t="shared" ref="G108:L108" si="34">SUM(G105:G107)</f>
        <v>0</v>
      </c>
      <c r="H108" s="4">
        <f t="shared" si="34"/>
        <v>0</v>
      </c>
      <c r="I108" s="4">
        <f t="shared" si="34"/>
        <v>0</v>
      </c>
      <c r="J108" s="4">
        <f t="shared" si="34"/>
        <v>1</v>
      </c>
      <c r="K108" s="4">
        <f t="shared" si="34"/>
        <v>3</v>
      </c>
      <c r="L108" s="4">
        <f t="shared" si="34"/>
        <v>0</v>
      </c>
    </row>
    <row r="109" spans="1:21" ht="15" customHeight="1" x14ac:dyDescent="0.15">
      <c r="A109" s="19" t="s">
        <v>78</v>
      </c>
      <c r="B109" s="19"/>
      <c r="C109" s="19"/>
      <c r="D109" s="3">
        <f>SUM(D5,D13,D19,D25,D30,D36,D32,D53,D66,D77,D94,D96,D102,D104,D108)</f>
        <v>1550</v>
      </c>
      <c r="E109" s="3">
        <f>SUM(E5,E13,E19,E25,E30,E36,E32,E53,E66,E77,E94,E96,E102,E104,E108)</f>
        <v>144</v>
      </c>
      <c r="F109" s="8">
        <f t="shared" si="22"/>
        <v>9.2903225806451619</v>
      </c>
      <c r="G109" s="4">
        <f t="shared" ref="G109" si="35">SUM(G13,G19,G25,G30,G32,G36,G53,G66,G77,G94,G102,G104,G108,G96,G5)</f>
        <v>3</v>
      </c>
      <c r="H109" s="4">
        <f>SUM(H13,H19,H25,H30,H32,H36,H53,H66,H77,H94,H102,H104,H108,H96,H5)</f>
        <v>8</v>
      </c>
      <c r="I109" s="4">
        <f>SUM(I13,I19,I25,I30,I32,I36,I53,I66,I77,I94,I102,I104,I108,I96,I5)</f>
        <v>12</v>
      </c>
      <c r="J109" s="4">
        <f>SUM(J13,J19,J25,J30,J32,J36,J53,J66,J77,J94,J102,J104,J108,J96,J5)</f>
        <v>34</v>
      </c>
      <c r="K109" s="4">
        <f>SUM(K13,K19,K25,K30,K32,K36,K53,K66,K77,K94,K102,K104,K108,K96,K5)</f>
        <v>66</v>
      </c>
      <c r="L109" s="4">
        <f>SUM(L13,L19,L25,L30,L32,L36,L53,L66,L77,L94,L102,L104,L108,L96,L5)</f>
        <v>78</v>
      </c>
    </row>
    <row r="110" spans="1:21" x14ac:dyDescent="0.15">
      <c r="A110" s="14"/>
      <c r="B110" s="14"/>
      <c r="C110" s="14"/>
      <c r="D110" s="14"/>
      <c r="E110" s="14"/>
      <c r="F110" s="15"/>
      <c r="G110" s="16"/>
      <c r="H110" s="16"/>
      <c r="I110" s="16"/>
      <c r="J110" s="16"/>
      <c r="K110" s="14"/>
      <c r="L110" s="14"/>
    </row>
    <row r="111" spans="1:21" s="1" customFormat="1" ht="69" customHeight="1" x14ac:dyDescent="0.15">
      <c r="A111" s="23" t="s">
        <v>81</v>
      </c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17"/>
      <c r="N111" s="17"/>
      <c r="O111" s="17"/>
      <c r="P111" s="17"/>
      <c r="Q111" s="17"/>
      <c r="R111" s="17"/>
      <c r="S111" s="17"/>
      <c r="T111" s="17"/>
      <c r="U111" s="17"/>
    </row>
  </sheetData>
  <mergeCells count="52">
    <mergeCell ref="B37:B52"/>
    <mergeCell ref="B102:C102"/>
    <mergeCell ref="B104:C104"/>
    <mergeCell ref="B19:C19"/>
    <mergeCell ref="B25:C25"/>
    <mergeCell ref="B30:C30"/>
    <mergeCell ref="B32:C32"/>
    <mergeCell ref="A111:L111"/>
    <mergeCell ref="A2:A3"/>
    <mergeCell ref="A4:A5"/>
    <mergeCell ref="A6:A13"/>
    <mergeCell ref="A14:A19"/>
    <mergeCell ref="A20:A25"/>
    <mergeCell ref="A26:A30"/>
    <mergeCell ref="A31:A32"/>
    <mergeCell ref="A33:A36"/>
    <mergeCell ref="A37:A53"/>
    <mergeCell ref="A54:A66"/>
    <mergeCell ref="A67:A77"/>
    <mergeCell ref="A78:A94"/>
    <mergeCell ref="A95:A96"/>
    <mergeCell ref="A97:A102"/>
    <mergeCell ref="A103:A104"/>
    <mergeCell ref="B108:C108"/>
    <mergeCell ref="A109:C109"/>
    <mergeCell ref="A105:A108"/>
    <mergeCell ref="B53:C53"/>
    <mergeCell ref="B66:C66"/>
    <mergeCell ref="B77:C77"/>
    <mergeCell ref="B94:C94"/>
    <mergeCell ref="B96:C96"/>
    <mergeCell ref="B54:B65"/>
    <mergeCell ref="B67:B76"/>
    <mergeCell ref="B78:B93"/>
    <mergeCell ref="B97:B101"/>
    <mergeCell ref="B105:B107"/>
    <mergeCell ref="B36:C36"/>
    <mergeCell ref="A1:L1"/>
    <mergeCell ref="G2:J2"/>
    <mergeCell ref="K2:L2"/>
    <mergeCell ref="B5:C5"/>
    <mergeCell ref="B13:C13"/>
    <mergeCell ref="B2:B3"/>
    <mergeCell ref="B6:B11"/>
    <mergeCell ref="F2:F3"/>
    <mergeCell ref="C2:C3"/>
    <mergeCell ref="D2:D3"/>
    <mergeCell ref="E2:E3"/>
    <mergeCell ref="B14:B18"/>
    <mergeCell ref="B20:B23"/>
    <mergeCell ref="B26:B29"/>
    <mergeCell ref="B33:B35"/>
  </mergeCells>
  <phoneticPr fontId="27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Juan</cp:lastModifiedBy>
  <dcterms:created xsi:type="dcterms:W3CDTF">2020-08-12T23:42:08Z</dcterms:created>
  <dcterms:modified xsi:type="dcterms:W3CDTF">2020-09-28T11:04:18Z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  <property fmtid="{D5CDD505-2E9C-101B-9397-08002B2CF9AE}" pid="3" name="KSOReadingLayout">
    <vt:bool>true</vt:bool>
  </property>
</Properties>
</file>