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NC-20200916\NC-20200815-update -final\supplementary data-20200813\"/>
    </mc:Choice>
  </mc:AlternateContent>
  <bookViews>
    <workbookView xWindow="0" yWindow="0" windowWidth="19455" windowHeight="12585"/>
  </bookViews>
  <sheets>
    <sheet name="Sheet1" sheetId="1" r:id="rId1"/>
  </sheets>
  <definedNames>
    <definedName name="_xlnm._FilterDatabase" localSheetId="0" hidden="1">Sheet1!$B:$B</definedName>
  </definedNames>
  <calcPr calcId="162913"/>
</workbook>
</file>

<file path=xl/calcChain.xml><?xml version="1.0" encoding="utf-8"?>
<calcChain xmlns="http://schemas.openxmlformats.org/spreadsheetml/2006/main">
  <c r="U79" i="1" l="1"/>
  <c r="T79" i="1"/>
  <c r="S79" i="1"/>
  <c r="R79" i="1"/>
  <c r="Q79" i="1"/>
  <c r="P79" i="1"/>
  <c r="K79" i="1"/>
  <c r="J79" i="1"/>
  <c r="I79" i="1"/>
  <c r="H79" i="1"/>
  <c r="G79" i="1"/>
  <c r="F79" i="1"/>
  <c r="E79" i="1"/>
  <c r="M78" i="1"/>
  <c r="D78" i="1"/>
  <c r="L78" i="1" s="1"/>
  <c r="N77" i="1"/>
  <c r="M77" i="1"/>
  <c r="D77" i="1"/>
  <c r="L77" i="1" s="1"/>
  <c r="U76" i="1"/>
  <c r="T76" i="1"/>
  <c r="S76" i="1"/>
  <c r="R76" i="1"/>
  <c r="Q76" i="1"/>
  <c r="P76" i="1"/>
  <c r="K76" i="1"/>
  <c r="J76" i="1"/>
  <c r="H76" i="1"/>
  <c r="G76" i="1"/>
  <c r="F76" i="1"/>
  <c r="E76" i="1"/>
  <c r="N75" i="1"/>
  <c r="M75" i="1"/>
  <c r="D75" i="1"/>
  <c r="D76" i="1" s="1"/>
  <c r="U74" i="1"/>
  <c r="T74" i="1"/>
  <c r="S74" i="1"/>
  <c r="R74" i="1"/>
  <c r="Q74" i="1"/>
  <c r="P74" i="1"/>
  <c r="G74" i="1"/>
  <c r="F74" i="1"/>
  <c r="E74" i="1"/>
  <c r="N73" i="1"/>
  <c r="M73" i="1"/>
  <c r="D73" i="1"/>
  <c r="L73" i="1" s="1"/>
  <c r="O72" i="1"/>
  <c r="L72" i="1"/>
  <c r="O71" i="1"/>
  <c r="L71" i="1"/>
  <c r="O70" i="1"/>
  <c r="L70" i="1"/>
  <c r="N69" i="1"/>
  <c r="M69" i="1"/>
  <c r="D69" i="1"/>
  <c r="L69" i="1" s="1"/>
  <c r="M68" i="1"/>
  <c r="D68" i="1"/>
  <c r="L68" i="1" s="1"/>
  <c r="M67" i="1"/>
  <c r="D67" i="1"/>
  <c r="L67" i="1" s="1"/>
  <c r="M66" i="1"/>
  <c r="L66" i="1"/>
  <c r="D65" i="1"/>
  <c r="N64" i="1"/>
  <c r="M64" i="1"/>
  <c r="D64" i="1"/>
  <c r="U63" i="1"/>
  <c r="T63" i="1"/>
  <c r="S63" i="1"/>
  <c r="R63" i="1"/>
  <c r="Q63" i="1"/>
  <c r="P63" i="1"/>
  <c r="K63" i="1"/>
  <c r="K65" i="1" s="1"/>
  <c r="K74" i="1" s="1"/>
  <c r="J63" i="1"/>
  <c r="J65" i="1" s="1"/>
  <c r="J74" i="1" s="1"/>
  <c r="I63" i="1"/>
  <c r="I65" i="1" s="1"/>
  <c r="G63" i="1"/>
  <c r="F63" i="1"/>
  <c r="E63" i="1"/>
  <c r="N62" i="1"/>
  <c r="M62" i="1"/>
  <c r="H62" i="1"/>
  <c r="D62" i="1"/>
  <c r="N61" i="1"/>
  <c r="M61" i="1"/>
  <c r="H61" i="1"/>
  <c r="D61" i="1"/>
  <c r="N60" i="1"/>
  <c r="M60" i="1"/>
  <c r="H60" i="1"/>
  <c r="D60" i="1"/>
  <c r="M59" i="1"/>
  <c r="L59" i="1"/>
  <c r="U58" i="1"/>
  <c r="T58" i="1"/>
  <c r="S58" i="1"/>
  <c r="R58" i="1"/>
  <c r="Q58" i="1"/>
  <c r="P58" i="1"/>
  <c r="K58" i="1"/>
  <c r="J58" i="1"/>
  <c r="I58" i="1"/>
  <c r="G58" i="1"/>
  <c r="F58" i="1"/>
  <c r="E58" i="1"/>
  <c r="N57" i="1"/>
  <c r="H57" i="1"/>
  <c r="D57" i="1"/>
  <c r="N56" i="1"/>
  <c r="H56" i="1"/>
  <c r="D56" i="1"/>
  <c r="N55" i="1"/>
  <c r="M55" i="1"/>
  <c r="H55" i="1"/>
  <c r="D55" i="1"/>
  <c r="N54" i="1"/>
  <c r="H54" i="1"/>
  <c r="D54" i="1"/>
  <c r="U53" i="1"/>
  <c r="T53" i="1"/>
  <c r="S53" i="1"/>
  <c r="R53" i="1"/>
  <c r="Q53" i="1"/>
  <c r="P53" i="1"/>
  <c r="K53" i="1"/>
  <c r="J53" i="1"/>
  <c r="I53" i="1"/>
  <c r="G53" i="1"/>
  <c r="F53" i="1"/>
  <c r="E53" i="1"/>
  <c r="N52" i="1"/>
  <c r="M52" i="1"/>
  <c r="H52" i="1"/>
  <c r="D52" i="1"/>
  <c r="N51" i="1"/>
  <c r="M51" i="1"/>
  <c r="L51" i="1"/>
  <c r="N50" i="1"/>
  <c r="M50" i="1"/>
  <c r="H50" i="1"/>
  <c r="D50" i="1"/>
  <c r="N49" i="1"/>
  <c r="M49" i="1"/>
  <c r="H49" i="1"/>
  <c r="D49" i="1"/>
  <c r="N48" i="1"/>
  <c r="M48" i="1"/>
  <c r="H48" i="1"/>
  <c r="L48" i="1" s="1"/>
  <c r="D48" i="1"/>
  <c r="U47" i="1"/>
  <c r="T47" i="1"/>
  <c r="S47" i="1"/>
  <c r="R47" i="1"/>
  <c r="Q47" i="1"/>
  <c r="P47" i="1"/>
  <c r="K47" i="1"/>
  <c r="J47" i="1"/>
  <c r="I47" i="1"/>
  <c r="M47" i="1" s="1"/>
  <c r="G47" i="1"/>
  <c r="F47" i="1"/>
  <c r="E47" i="1"/>
  <c r="N46" i="1"/>
  <c r="M46" i="1"/>
  <c r="H46" i="1"/>
  <c r="L46" i="1" s="1"/>
  <c r="D46" i="1"/>
  <c r="N45" i="1"/>
  <c r="M45" i="1"/>
  <c r="H45" i="1"/>
  <c r="L45" i="1" s="1"/>
  <c r="D45" i="1"/>
  <c r="N44" i="1"/>
  <c r="M44" i="1"/>
  <c r="H44" i="1"/>
  <c r="D44" i="1"/>
  <c r="N43" i="1"/>
  <c r="M43" i="1"/>
  <c r="H43" i="1"/>
  <c r="L43" i="1" s="1"/>
  <c r="D43" i="1"/>
  <c r="N42" i="1"/>
  <c r="M42" i="1"/>
  <c r="H42" i="1"/>
  <c r="D42" i="1"/>
  <c r="N41" i="1"/>
  <c r="M41" i="1"/>
  <c r="H41" i="1"/>
  <c r="L41" i="1" s="1"/>
  <c r="D41" i="1"/>
  <c r="N40" i="1"/>
  <c r="M40" i="1"/>
  <c r="H40" i="1"/>
  <c r="L40" i="1" s="1"/>
  <c r="D40" i="1"/>
  <c r="N39" i="1"/>
  <c r="M39" i="1"/>
  <c r="H39" i="1"/>
  <c r="D39" i="1"/>
  <c r="N38" i="1"/>
  <c r="M38" i="1"/>
  <c r="H38" i="1"/>
  <c r="D38" i="1"/>
  <c r="N37" i="1"/>
  <c r="M37" i="1"/>
  <c r="H37" i="1"/>
  <c r="L37" i="1" s="1"/>
  <c r="D37" i="1"/>
  <c r="N36" i="1"/>
  <c r="M36" i="1"/>
  <c r="H36" i="1"/>
  <c r="D36" i="1"/>
  <c r="N35" i="1"/>
  <c r="M35" i="1"/>
  <c r="H35" i="1"/>
  <c r="L35" i="1" s="1"/>
  <c r="D35" i="1"/>
  <c r="N34" i="1"/>
  <c r="M34" i="1"/>
  <c r="H34" i="1"/>
  <c r="D34" i="1"/>
  <c r="N33" i="1"/>
  <c r="M33" i="1"/>
  <c r="H33" i="1"/>
  <c r="D33" i="1"/>
  <c r="L33" i="1" s="1"/>
  <c r="N32" i="1"/>
  <c r="M32" i="1"/>
  <c r="H32" i="1"/>
  <c r="D32" i="1"/>
  <c r="N31" i="1"/>
  <c r="M31" i="1"/>
  <c r="H31" i="1"/>
  <c r="D31" i="1"/>
  <c r="N30" i="1"/>
  <c r="M30" i="1"/>
  <c r="H30" i="1"/>
  <c r="D30" i="1"/>
  <c r="N29" i="1"/>
  <c r="M29" i="1"/>
  <c r="H29" i="1"/>
  <c r="L29" i="1" s="1"/>
  <c r="D29" i="1"/>
  <c r="N28" i="1"/>
  <c r="M28" i="1"/>
  <c r="L28" i="1"/>
  <c r="H28" i="1"/>
  <c r="D28" i="1"/>
  <c r="N27" i="1"/>
  <c r="M27" i="1"/>
  <c r="H27" i="1"/>
  <c r="D27" i="1"/>
  <c r="N26" i="1"/>
  <c r="M26" i="1"/>
  <c r="H26" i="1"/>
  <c r="D26" i="1"/>
  <c r="N25" i="1"/>
  <c r="M25" i="1"/>
  <c r="H25" i="1"/>
  <c r="D25" i="1"/>
  <c r="N24" i="1"/>
  <c r="M24" i="1"/>
  <c r="H24" i="1"/>
  <c r="D24" i="1"/>
  <c r="N23" i="1"/>
  <c r="M23" i="1"/>
  <c r="H23" i="1"/>
  <c r="D23" i="1"/>
  <c r="L23" i="1" s="1"/>
  <c r="N22" i="1"/>
  <c r="M22" i="1"/>
  <c r="H22" i="1"/>
  <c r="D22" i="1"/>
  <c r="U21" i="1"/>
  <c r="T21" i="1"/>
  <c r="S21" i="1"/>
  <c r="R21" i="1"/>
  <c r="Q21" i="1"/>
  <c r="P21" i="1"/>
  <c r="K21" i="1"/>
  <c r="J21" i="1"/>
  <c r="I21" i="1"/>
  <c r="G21" i="1"/>
  <c r="F21" i="1"/>
  <c r="E21" i="1"/>
  <c r="N20" i="1"/>
  <c r="M20" i="1"/>
  <c r="H20" i="1"/>
  <c r="D20" i="1"/>
  <c r="N19" i="1"/>
  <c r="M19" i="1"/>
  <c r="H19" i="1"/>
  <c r="D19" i="1"/>
  <c r="N18" i="1"/>
  <c r="M18" i="1"/>
  <c r="H18" i="1"/>
  <c r="D18" i="1"/>
  <c r="L18" i="1" s="1"/>
  <c r="N17" i="1"/>
  <c r="M17" i="1"/>
  <c r="H17" i="1"/>
  <c r="D17" i="1"/>
  <c r="N16" i="1"/>
  <c r="M16" i="1"/>
  <c r="H16" i="1"/>
  <c r="D16" i="1"/>
  <c r="N15" i="1"/>
  <c r="M15" i="1"/>
  <c r="H15" i="1"/>
  <c r="D15" i="1"/>
  <c r="L15" i="1" s="1"/>
  <c r="N14" i="1"/>
  <c r="M14" i="1"/>
  <c r="H14" i="1"/>
  <c r="D14" i="1"/>
  <c r="N13" i="1"/>
  <c r="M13" i="1"/>
  <c r="H13" i="1"/>
  <c r="D13" i="1"/>
  <c r="N12" i="1"/>
  <c r="M12" i="1"/>
  <c r="H12" i="1"/>
  <c r="D12" i="1"/>
  <c r="N11" i="1"/>
  <c r="M11" i="1"/>
  <c r="H11" i="1"/>
  <c r="D11" i="1"/>
  <c r="N10" i="1"/>
  <c r="M10" i="1"/>
  <c r="H10" i="1"/>
  <c r="D10" i="1"/>
  <c r="N9" i="1"/>
  <c r="M9" i="1"/>
  <c r="H9" i="1"/>
  <c r="D9" i="1"/>
  <c r="U8" i="1"/>
  <c r="T8" i="1"/>
  <c r="S8" i="1"/>
  <c r="R8" i="1"/>
  <c r="Q8" i="1"/>
  <c r="P8" i="1"/>
  <c r="K8" i="1"/>
  <c r="J8" i="1"/>
  <c r="N8" i="1" s="1"/>
  <c r="I8" i="1"/>
  <c r="M8" i="1" s="1"/>
  <c r="H8" i="1"/>
  <c r="G8" i="1"/>
  <c r="F8" i="1"/>
  <c r="E8" i="1"/>
  <c r="N7" i="1"/>
  <c r="M7" i="1"/>
  <c r="D7" i="1"/>
  <c r="L7" i="1" s="1"/>
  <c r="N6" i="1"/>
  <c r="M6" i="1"/>
  <c r="D6" i="1"/>
  <c r="L6" i="1" s="1"/>
  <c r="O5" i="1"/>
  <c r="D5" i="1"/>
  <c r="L5" i="1" s="1"/>
  <c r="N4" i="1"/>
  <c r="M4" i="1"/>
  <c r="D4" i="1"/>
  <c r="L14" i="1" l="1"/>
  <c r="L20" i="1"/>
  <c r="L61" i="1"/>
  <c r="L11" i="1"/>
  <c r="E80" i="1"/>
  <c r="L57" i="1"/>
  <c r="L9" i="1"/>
  <c r="L12" i="1"/>
  <c r="L22" i="1"/>
  <c r="L54" i="1"/>
  <c r="H53" i="1"/>
  <c r="L53" i="1" s="1"/>
  <c r="M21" i="1"/>
  <c r="M53" i="1"/>
  <c r="L55" i="1"/>
  <c r="D74" i="1"/>
  <c r="O8" i="1"/>
  <c r="L10" i="1"/>
  <c r="L13" i="1"/>
  <c r="L16" i="1"/>
  <c r="L26" i="1"/>
  <c r="L32" i="1"/>
  <c r="L44" i="1"/>
  <c r="D53" i="1"/>
  <c r="N58" i="1"/>
  <c r="D47" i="1"/>
  <c r="L30" i="1"/>
  <c r="N53" i="1"/>
  <c r="D63" i="1"/>
  <c r="L24" i="1"/>
  <c r="P80" i="1"/>
  <c r="L25" i="1"/>
  <c r="L36" i="1"/>
  <c r="L39" i="1"/>
  <c r="M58" i="1"/>
  <c r="L60" i="1"/>
  <c r="R80" i="1"/>
  <c r="N21" i="1"/>
  <c r="L31" i="1"/>
  <c r="L42" i="1"/>
  <c r="N47" i="1"/>
  <c r="L52" i="1"/>
  <c r="L27" i="1"/>
  <c r="S80" i="1"/>
  <c r="L19" i="1"/>
  <c r="L34" i="1"/>
  <c r="L49" i="1"/>
  <c r="H58" i="1"/>
  <c r="H63" i="1"/>
  <c r="H65" i="1" s="1"/>
  <c r="L38" i="1"/>
  <c r="F80" i="1"/>
  <c r="T80" i="1"/>
  <c r="L56" i="1"/>
  <c r="Q80" i="1"/>
  <c r="G80" i="1"/>
  <c r="U80" i="1"/>
  <c r="D79" i="1"/>
  <c r="D8" i="1"/>
  <c r="D21" i="1"/>
  <c r="L21" i="1" s="1"/>
  <c r="L17" i="1"/>
  <c r="D58" i="1"/>
  <c r="O74" i="1"/>
  <c r="N74" i="1"/>
  <c r="J80" i="1"/>
  <c r="N80" i="1" s="1"/>
  <c r="L8" i="1"/>
  <c r="M65" i="1"/>
  <c r="I74" i="1"/>
  <c r="M74" i="1" s="1"/>
  <c r="L50" i="1"/>
  <c r="K80" i="1"/>
  <c r="H47" i="1"/>
  <c r="L64" i="1"/>
  <c r="L4" i="1"/>
  <c r="L62" i="1"/>
  <c r="M63" i="1"/>
  <c r="L75" i="1"/>
  <c r="N63" i="1"/>
  <c r="L47" i="1" l="1"/>
  <c r="L58" i="1"/>
  <c r="H74" i="1"/>
  <c r="L74" i="1" s="1"/>
  <c r="L65" i="1"/>
  <c r="L63" i="1"/>
  <c r="D80" i="1"/>
  <c r="O80" i="1"/>
  <c r="H80" i="1"/>
  <c r="L80" i="1" s="1"/>
  <c r="I80" i="1"/>
  <c r="M80" i="1" s="1"/>
</calcChain>
</file>

<file path=xl/sharedStrings.xml><?xml version="1.0" encoding="utf-8"?>
<sst xmlns="http://schemas.openxmlformats.org/spreadsheetml/2006/main" count="125" uniqueCount="76">
  <si>
    <t>Supplementary Data 4</t>
  </si>
  <si>
    <t>Province</t>
  </si>
  <si>
    <t>City</t>
  </si>
  <si>
    <t>Collection date</t>
  </si>
  <si>
    <r>
      <rPr>
        <b/>
        <sz val="11"/>
        <rFont val="Arial"/>
        <family val="2"/>
      </rPr>
      <t xml:space="preserve">Samples </t>
    </r>
    <r>
      <rPr>
        <b/>
        <vertAlign val="superscript"/>
        <sz val="11"/>
        <rFont val="Arial"/>
        <family val="2"/>
      </rPr>
      <t>a</t>
    </r>
  </si>
  <si>
    <r>
      <rPr>
        <b/>
        <sz val="11"/>
        <rFont val="Arial"/>
        <family val="2"/>
      </rPr>
      <t xml:space="preserve">AIV positive samples </t>
    </r>
    <r>
      <rPr>
        <b/>
        <vertAlign val="superscript"/>
        <sz val="11"/>
        <rFont val="Arial"/>
        <family val="2"/>
      </rPr>
      <t>b</t>
    </r>
  </si>
  <si>
    <r>
      <rPr>
        <b/>
        <sz val="11"/>
        <rFont val="Arial"/>
        <family val="2"/>
      </rPr>
      <t xml:space="preserve">AIV positive rates(%) </t>
    </r>
    <r>
      <rPr>
        <b/>
        <vertAlign val="superscript"/>
        <sz val="11"/>
        <rFont val="Arial"/>
        <family val="2"/>
      </rPr>
      <t>c</t>
    </r>
  </si>
  <si>
    <t>Number of positive samples for</t>
  </si>
  <si>
    <t>Number of</t>
  </si>
  <si>
    <t>Total</t>
  </si>
  <si>
    <t>O</t>
  </si>
  <si>
    <t>C</t>
  </si>
  <si>
    <t>OC</t>
  </si>
  <si>
    <t>H5N6</t>
  </si>
  <si>
    <t>H6N6</t>
  </si>
  <si>
    <t>H7N9</t>
  </si>
  <si>
    <t>H9N2</t>
  </si>
  <si>
    <t>Pure isolates</t>
  </si>
  <si>
    <t>Impure isolates</t>
  </si>
  <si>
    <t>Guangdong</t>
  </si>
  <si>
    <t>Shenzhen</t>
  </si>
  <si>
    <t>2016, Jan</t>
  </si>
  <si>
    <t>Dongguan</t>
  </si>
  <si>
    <t>2016, Dec</t>
  </si>
  <si>
    <t>2017, Jul</t>
  </si>
  <si>
    <t>2017, Aug</t>
  </si>
  <si>
    <t>Subtotal</t>
  </si>
  <si>
    <t>Guizhou</t>
  </si>
  <si>
    <t>Zunyi</t>
  </si>
  <si>
    <t>2016, Nov</t>
  </si>
  <si>
    <t>2017, Nov</t>
  </si>
  <si>
    <t>2018, Jan</t>
  </si>
  <si>
    <t>2018, Mar</t>
  </si>
  <si>
    <t>2018, May</t>
  </si>
  <si>
    <t>2018, Jun</t>
  </si>
  <si>
    <t>2018, Jul</t>
  </si>
  <si>
    <t>2018, Aug</t>
  </si>
  <si>
    <t>2018, Sep</t>
  </si>
  <si>
    <t>2018, Oct</t>
  </si>
  <si>
    <t>2018, Nov</t>
  </si>
  <si>
    <t>2018, Dec</t>
  </si>
  <si>
    <t>Hainan</t>
  </si>
  <si>
    <t>Haikou</t>
  </si>
  <si>
    <t>2017, Jan</t>
  </si>
  <si>
    <t>2017, Mar</t>
  </si>
  <si>
    <t>2017, Apr</t>
  </si>
  <si>
    <t>2017, May</t>
  </si>
  <si>
    <t>2017, Jun</t>
  </si>
  <si>
    <t>2017, Sep</t>
  </si>
  <si>
    <t>2017, Oct</t>
  </si>
  <si>
    <t>2017, Dec</t>
  </si>
  <si>
    <t>2018, Feb</t>
  </si>
  <si>
    <t>2018, Apr</t>
  </si>
  <si>
    <t>Henan</t>
  </si>
  <si>
    <t>Luoyang</t>
  </si>
  <si>
    <t>2016, Oct</t>
  </si>
  <si>
    <t>2017, Feb</t>
  </si>
  <si>
    <t>Fujian</t>
  </si>
  <si>
    <t>Fuzhou</t>
  </si>
  <si>
    <t>Yunnan</t>
  </si>
  <si>
    <t>Diqing</t>
  </si>
  <si>
    <t>Jiangxi</t>
  </si>
  <si>
    <t>Nanchang</t>
  </si>
  <si>
    <t>2016, Mar</t>
  </si>
  <si>
    <t>2016, May</t>
  </si>
  <si>
    <t>2016, Jun</t>
  </si>
  <si>
    <t>2016, Jul</t>
  </si>
  <si>
    <t>2016, Aug</t>
  </si>
  <si>
    <t>2016, Sep</t>
  </si>
  <si>
    <t>Shangrao</t>
  </si>
  <si>
    <t>Jiangsu</t>
  </si>
  <si>
    <t>Liyang</t>
  </si>
  <si>
    <t>Hunan</t>
  </si>
  <si>
    <t>Yueyang</t>
  </si>
  <si>
    <t>2016, Apr</t>
  </si>
  <si>
    <r>
      <rPr>
        <b/>
        <sz val="11"/>
        <rFont val="Arial"/>
        <family val="2"/>
      </rPr>
      <t>Note:</t>
    </r>
    <r>
      <rPr>
        <sz val="11"/>
        <rFont val="Arial"/>
        <family val="2"/>
      </rPr>
      <t xml:space="preserve">
</t>
    </r>
    <r>
      <rPr>
        <vertAlign val="superscript"/>
        <sz val="11"/>
        <rFont val="Arial"/>
        <family val="2"/>
      </rPr>
      <t>a</t>
    </r>
    <r>
      <rPr>
        <sz val="11"/>
        <color indexed="8"/>
        <rFont val="Arial"/>
        <family val="2"/>
      </rPr>
      <t xml:space="preserve"> O, oropharyngeal swabs; C, cloacal swabs; OC, mixed oropharyngeal and cloacal swab for a single host.
</t>
    </r>
    <r>
      <rPr>
        <vertAlign val="superscript"/>
        <sz val="11"/>
        <color indexed="8"/>
        <rFont val="Arial"/>
        <family val="2"/>
      </rPr>
      <t>b</t>
    </r>
    <r>
      <rPr>
        <sz val="11"/>
        <color indexed="8"/>
        <rFont val="Arial"/>
        <family val="2"/>
      </rPr>
      <t xml:space="preserve"> AIV positive = Positive virus isolation from eggs.
</t>
    </r>
    <r>
      <rPr>
        <vertAlign val="superscript"/>
        <sz val="11"/>
        <color indexed="8"/>
        <rFont val="Arial"/>
        <family val="2"/>
      </rPr>
      <t>c</t>
    </r>
    <r>
      <rPr>
        <sz val="11"/>
        <color indexed="8"/>
        <rFont val="Arial"/>
        <family val="2"/>
      </rPr>
      <t xml:space="preserve"> AIV positive rate = the numbers of AIV positive samples / the total numbers of cultured samples.</t>
    </r>
    <phoneticPr fontId="2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</si>
</sst>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7" formatCode="0.00_);[Red]\(0.00\)"/>
    <numFmt numFmtId="178" formatCode="0_ "/>
    <numFmt numFmtId="179" formatCode="0_);[Red]\(0\)"/>
  </numFmts>
  <fonts count="28" x14ac:knownFonts="1">
    <font>
      <sz val="11"/>
      <name val="宋体"/>
      <charset val="134"/>
    </font>
    <font>
      <sz val="11"/>
      <color indexed="8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8"/>
      <color indexed="62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17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62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5"/>
      <color indexed="62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3"/>
      <color indexed="62"/>
      <name val="宋体"/>
      <family val="3"/>
      <charset val="134"/>
    </font>
    <font>
      <sz val="11"/>
      <name val="Arial"/>
      <family val="2"/>
    </font>
    <font>
      <b/>
      <sz val="12"/>
      <color indexed="8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vertAlign val="superscript"/>
      <sz val="11"/>
      <name val="Arial"/>
      <family val="2"/>
    </font>
    <font>
      <b/>
      <vertAlign val="superscript"/>
      <sz val="11"/>
      <name val="Arial"/>
      <family val="2"/>
    </font>
    <font>
      <vertAlign val="superscript"/>
      <sz val="11"/>
      <color indexed="8"/>
      <name val="Arial"/>
      <family val="2"/>
    </font>
    <font>
      <sz val="11"/>
      <name val="宋体"/>
      <family val="3"/>
      <charset val="134"/>
    </font>
    <font>
      <sz val="9"/>
      <name val="宋体"/>
      <family val="3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2"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6" fillId="6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6" fillId="9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3" borderId="5" applyNumberFormat="0" applyAlignment="0" applyProtection="0">
      <alignment vertical="center"/>
    </xf>
    <xf numFmtId="0" fontId="15" fillId="10" borderId="11" applyNumberFormat="0" applyAlignment="0" applyProtection="0">
      <alignment vertical="center"/>
    </xf>
    <xf numFmtId="0" fontId="2" fillId="0" borderId="4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7" fillId="0" borderId="0" xfId="0" applyFont="1">
      <alignment vertical="center"/>
    </xf>
    <xf numFmtId="0" fontId="19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179" fontId="17" fillId="0" borderId="3" xfId="0" applyNumberFormat="1" applyFont="1" applyFill="1" applyBorder="1" applyAlignment="1">
      <alignment horizontal="center" vertical="center"/>
    </xf>
    <xf numFmtId="179" fontId="19" fillId="0" borderId="3" xfId="0" applyNumberFormat="1" applyFont="1" applyFill="1" applyBorder="1" applyAlignment="1">
      <alignment horizontal="center" vertical="center"/>
    </xf>
    <xf numFmtId="178" fontId="21" fillId="0" borderId="3" xfId="0" applyNumberFormat="1" applyFont="1" applyFill="1" applyBorder="1" applyAlignment="1">
      <alignment horizontal="center" vertical="center"/>
    </xf>
    <xf numFmtId="177" fontId="17" fillId="0" borderId="3" xfId="0" applyNumberFormat="1" applyFont="1" applyFill="1" applyBorder="1" applyAlignment="1">
      <alignment horizontal="center" vertical="center"/>
    </xf>
    <xf numFmtId="178" fontId="22" fillId="0" borderId="3" xfId="0" applyNumberFormat="1" applyFont="1" applyFill="1" applyBorder="1" applyAlignment="1">
      <alignment horizontal="center" vertical="center"/>
    </xf>
    <xf numFmtId="177" fontId="19" fillId="0" borderId="3" xfId="0" applyNumberFormat="1" applyFont="1" applyFill="1" applyBorder="1" applyAlignment="1">
      <alignment horizontal="center" vertical="center"/>
    </xf>
    <xf numFmtId="179" fontId="21" fillId="0" borderId="3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left" vertical="center"/>
    </xf>
    <xf numFmtId="0" fontId="18" fillId="0" borderId="2" xfId="0" applyFont="1" applyFill="1" applyBorder="1" applyAlignment="1">
      <alignment horizontal="left" vertical="center"/>
    </xf>
    <xf numFmtId="0" fontId="19" fillId="0" borderId="3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 wrapText="1"/>
    </xf>
    <xf numFmtId="178" fontId="21" fillId="0" borderId="3" xfId="0" applyNumberFormat="1" applyFont="1" applyFill="1" applyBorder="1" applyAlignment="1">
      <alignment horizontal="center" vertical="center" wrapText="1"/>
    </xf>
    <xf numFmtId="179" fontId="21" fillId="0" borderId="3" xfId="0" applyNumberFormat="1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17" fillId="0" borderId="3" xfId="0" applyFont="1" applyFill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</cellXfs>
  <cellStyles count="42">
    <cellStyle name="20% - 强调文字颜色 1" xfId="29"/>
    <cellStyle name="20% - 强调文字颜色 2" xfId="31"/>
    <cellStyle name="20% - 强调文字颜色 3" xfId="3"/>
    <cellStyle name="20% - 强调文字颜色 4" xfId="34"/>
    <cellStyle name="20% - 强调文字颜色 5" xfId="28"/>
    <cellStyle name="20% - 强调文字颜色 6" xfId="23"/>
    <cellStyle name="40% - 强调文字颜色 1" xfId="30"/>
    <cellStyle name="40% - 强调文字颜色 2" xfId="32"/>
    <cellStyle name="40% - 强调文字颜色 3" xfId="6"/>
    <cellStyle name="40% - 强调文字颜色 4" xfId="35"/>
    <cellStyle name="40% - 强调文字颜色 5" xfId="37"/>
    <cellStyle name="40% - 强调文字颜色 6" xfId="40"/>
    <cellStyle name="60% - 强调文字颜色 1" xfId="16"/>
    <cellStyle name="60% - 强调文字颜色 2" xfId="11"/>
    <cellStyle name="60% - 强调文字颜色 3" xfId="7"/>
    <cellStyle name="60% - 强调文字颜色 4" xfId="18"/>
    <cellStyle name="60% - 强调文字颜色 5" xfId="38"/>
    <cellStyle name="60% - 强调文字颜色 6" xfId="41"/>
    <cellStyle name="标题" xfId="2"/>
    <cellStyle name="标题 1" xfId="13"/>
    <cellStyle name="标题 2" xfId="14"/>
    <cellStyle name="标题 3" xfId="15"/>
    <cellStyle name="标题 4" xfId="10"/>
    <cellStyle name="差" xfId="5"/>
    <cellStyle name="常规" xfId="0" builtinId="0"/>
    <cellStyle name="好" xfId="25"/>
    <cellStyle name="汇总" xfId="24"/>
    <cellStyle name="计算" xfId="19"/>
    <cellStyle name="检查单元格" xfId="20"/>
    <cellStyle name="解释性文本" xfId="12"/>
    <cellStyle name="警告文本" xfId="9"/>
    <cellStyle name="链接单元格" xfId="21"/>
    <cellStyle name="强调文字颜色 1" xfId="27"/>
    <cellStyle name="强调文字颜色 2" xfId="22"/>
    <cellStyle name="强调文字颜色 3" xfId="33"/>
    <cellStyle name="强调文字颜色 4" xfId="1"/>
    <cellStyle name="强调文字颜色 5" xfId="36"/>
    <cellStyle name="强调文字颜色 6" xfId="39"/>
    <cellStyle name="适中" xfId="26"/>
    <cellStyle name="输出" xfId="17"/>
    <cellStyle name="输入" xfId="4"/>
    <cellStyle name="注释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2"/>
  <sheetViews>
    <sheetView tabSelected="1" workbookViewId="0">
      <selection activeCell="B9" sqref="B9:B20"/>
    </sheetView>
  </sheetViews>
  <sheetFormatPr defaultColWidth="8.875" defaultRowHeight="14.25" x14ac:dyDescent="0.15"/>
  <cols>
    <col min="1" max="1" width="14.375" style="1" customWidth="1"/>
    <col min="2" max="2" width="10" style="1" customWidth="1"/>
    <col min="3" max="3" width="11" style="1" customWidth="1"/>
    <col min="4" max="4" width="8.125" style="1" customWidth="1"/>
    <col min="5" max="7" width="6.625" style="1" customWidth="1"/>
    <col min="8" max="8" width="8.125" style="1" customWidth="1"/>
    <col min="9" max="11" width="6.625" style="1" customWidth="1"/>
    <col min="12" max="21" width="8.125" style="1" customWidth="1"/>
    <col min="22" max="16384" width="8.875" style="1"/>
  </cols>
  <sheetData>
    <row r="1" spans="1:21" ht="33.950000000000003" customHeight="1" x14ac:dyDescent="0.1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1" ht="33.950000000000003" customHeight="1" x14ac:dyDescent="0.15">
      <c r="A2" s="14" t="s">
        <v>1</v>
      </c>
      <c r="B2" s="14" t="s">
        <v>2</v>
      </c>
      <c r="C2" s="15" t="s">
        <v>3</v>
      </c>
      <c r="D2" s="14" t="s">
        <v>4</v>
      </c>
      <c r="E2" s="14"/>
      <c r="F2" s="14"/>
      <c r="G2" s="14"/>
      <c r="H2" s="15" t="s">
        <v>5</v>
      </c>
      <c r="I2" s="15"/>
      <c r="J2" s="15"/>
      <c r="K2" s="15"/>
      <c r="L2" s="15" t="s">
        <v>6</v>
      </c>
      <c r="M2" s="15"/>
      <c r="N2" s="15"/>
      <c r="O2" s="15"/>
      <c r="P2" s="16" t="s">
        <v>7</v>
      </c>
      <c r="Q2" s="16"/>
      <c r="R2" s="16"/>
      <c r="S2" s="16"/>
      <c r="T2" s="17" t="s">
        <v>8</v>
      </c>
      <c r="U2" s="17"/>
    </row>
    <row r="3" spans="1:21" ht="33.950000000000003" customHeight="1" x14ac:dyDescent="0.15">
      <c r="A3" s="14"/>
      <c r="B3" s="14"/>
      <c r="C3" s="15"/>
      <c r="D3" s="2" t="s">
        <v>9</v>
      </c>
      <c r="E3" s="2" t="s">
        <v>10</v>
      </c>
      <c r="F3" s="2" t="s">
        <v>11</v>
      </c>
      <c r="G3" s="2" t="s">
        <v>12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9</v>
      </c>
      <c r="M3" s="2" t="s">
        <v>10</v>
      </c>
      <c r="N3" s="2" t="s">
        <v>11</v>
      </c>
      <c r="O3" s="2" t="s">
        <v>12</v>
      </c>
      <c r="P3" s="6" t="s">
        <v>13</v>
      </c>
      <c r="Q3" s="6" t="s">
        <v>14</v>
      </c>
      <c r="R3" s="6" t="s">
        <v>15</v>
      </c>
      <c r="S3" s="6" t="s">
        <v>16</v>
      </c>
      <c r="T3" s="10" t="s">
        <v>17</v>
      </c>
      <c r="U3" s="10" t="s">
        <v>18</v>
      </c>
    </row>
    <row r="4" spans="1:21" ht="15" customHeight="1" x14ac:dyDescent="0.15">
      <c r="A4" s="20" t="s">
        <v>19</v>
      </c>
      <c r="B4" s="3" t="s">
        <v>20</v>
      </c>
      <c r="C4" s="3" t="s">
        <v>21</v>
      </c>
      <c r="D4" s="4">
        <f t="shared" ref="D4" si="0">SUM(E4:G4)</f>
        <v>4</v>
      </c>
      <c r="E4" s="4">
        <v>2</v>
      </c>
      <c r="F4" s="4">
        <v>2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7">
        <f t="shared" ref="L4" si="1">(H4/D4)*100</f>
        <v>0</v>
      </c>
      <c r="M4" s="7">
        <f>(I4/E4)*100</f>
        <v>0</v>
      </c>
      <c r="N4" s="7">
        <f>(J4/F4)*100</f>
        <v>0</v>
      </c>
      <c r="O4" s="7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</row>
    <row r="5" spans="1:21" ht="15" customHeight="1" x14ac:dyDescent="0.15">
      <c r="A5" s="20"/>
      <c r="B5" s="20" t="s">
        <v>22</v>
      </c>
      <c r="C5" s="3" t="s">
        <v>23</v>
      </c>
      <c r="D5" s="4">
        <f>SUM(E5:G5)</f>
        <v>5</v>
      </c>
      <c r="E5" s="4">
        <v>0</v>
      </c>
      <c r="F5" s="4">
        <v>0</v>
      </c>
      <c r="G5" s="4">
        <v>5</v>
      </c>
      <c r="H5" s="4">
        <v>0</v>
      </c>
      <c r="I5" s="4">
        <v>0</v>
      </c>
      <c r="J5" s="4">
        <v>0</v>
      </c>
      <c r="K5" s="4">
        <v>0</v>
      </c>
      <c r="L5" s="7">
        <f>(H5/D5)*100</f>
        <v>0</v>
      </c>
      <c r="M5" s="7">
        <v>0</v>
      </c>
      <c r="N5" s="7">
        <v>0</v>
      </c>
      <c r="O5" s="7">
        <f>(K5/G5)*100</f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</row>
    <row r="6" spans="1:21" ht="15" customHeight="1" x14ac:dyDescent="0.15">
      <c r="A6" s="20"/>
      <c r="B6" s="20"/>
      <c r="C6" s="3" t="s">
        <v>24</v>
      </c>
      <c r="D6" s="4">
        <f>SUM(E6:G6)</f>
        <v>10</v>
      </c>
      <c r="E6" s="4">
        <v>5</v>
      </c>
      <c r="F6" s="4">
        <v>5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7">
        <f t="shared" ref="L6" si="2">(H6/D6)*100</f>
        <v>0</v>
      </c>
      <c r="M6" s="7">
        <f t="shared" ref="M6:M53" si="3">(I6/E6)*100</f>
        <v>0</v>
      </c>
      <c r="N6" s="7">
        <f t="shared" ref="N6:N53" si="4">(J6/F6)*100</f>
        <v>0</v>
      </c>
      <c r="O6" s="7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</row>
    <row r="7" spans="1:21" ht="15" customHeight="1" x14ac:dyDescent="0.15">
      <c r="A7" s="20"/>
      <c r="B7" s="20"/>
      <c r="C7" s="3" t="s">
        <v>25</v>
      </c>
      <c r="D7" s="4">
        <f>SUM(E7:G7)</f>
        <v>10</v>
      </c>
      <c r="E7" s="4">
        <v>5</v>
      </c>
      <c r="F7" s="4">
        <v>5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7">
        <f t="shared" ref="L7" si="5">(H7/D7)*100</f>
        <v>0</v>
      </c>
      <c r="M7" s="7">
        <f t="shared" si="3"/>
        <v>0</v>
      </c>
      <c r="N7" s="7">
        <f t="shared" si="4"/>
        <v>0</v>
      </c>
      <c r="O7" s="7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</row>
    <row r="8" spans="1:21" ht="15" customHeight="1" x14ac:dyDescent="0.15">
      <c r="A8" s="20"/>
      <c r="B8" s="14" t="s">
        <v>26</v>
      </c>
      <c r="C8" s="14"/>
      <c r="D8" s="5">
        <f t="shared" ref="D8" si="6">SUM(D4:D7)</f>
        <v>29</v>
      </c>
      <c r="E8" s="5">
        <f t="shared" ref="E8:K8" si="7">SUM(E4:E7)</f>
        <v>12</v>
      </c>
      <c r="F8" s="5">
        <f t="shared" si="7"/>
        <v>12</v>
      </c>
      <c r="G8" s="5">
        <f t="shared" si="7"/>
        <v>5</v>
      </c>
      <c r="H8" s="5">
        <f t="shared" si="7"/>
        <v>0</v>
      </c>
      <c r="I8" s="5">
        <f t="shared" si="7"/>
        <v>0</v>
      </c>
      <c r="J8" s="5">
        <f t="shared" si="7"/>
        <v>0</v>
      </c>
      <c r="K8" s="5">
        <f t="shared" si="7"/>
        <v>0</v>
      </c>
      <c r="L8" s="9">
        <f t="shared" ref="L8" si="8">(H8/D8)*100</f>
        <v>0</v>
      </c>
      <c r="M8" s="9">
        <f t="shared" si="3"/>
        <v>0</v>
      </c>
      <c r="N8" s="9">
        <f t="shared" si="4"/>
        <v>0</v>
      </c>
      <c r="O8" s="9">
        <f>(K8/G8)*100</f>
        <v>0</v>
      </c>
      <c r="P8" s="6">
        <f t="shared" ref="P8" si="9">SUM(P4:P7)</f>
        <v>0</v>
      </c>
      <c r="Q8" s="6">
        <f>SUM(Q4:Q7)</f>
        <v>0</v>
      </c>
      <c r="R8" s="6">
        <f>SUM(R4:R7)</f>
        <v>0</v>
      </c>
      <c r="S8" s="6">
        <f>SUM(S4:S7)</f>
        <v>0</v>
      </c>
      <c r="T8" s="6">
        <f>SUM(T4:T7)</f>
        <v>0</v>
      </c>
      <c r="U8" s="6">
        <f>SUM(U4:U7)</f>
        <v>0</v>
      </c>
    </row>
    <row r="9" spans="1:21" ht="15" customHeight="1" x14ac:dyDescent="0.15">
      <c r="A9" s="20" t="s">
        <v>27</v>
      </c>
      <c r="B9" s="20" t="s">
        <v>28</v>
      </c>
      <c r="C9" s="3" t="s">
        <v>29</v>
      </c>
      <c r="D9" s="4">
        <f t="shared" ref="D9" si="10">SUM(E9:G9)</f>
        <v>30</v>
      </c>
      <c r="E9" s="4">
        <v>15</v>
      </c>
      <c r="F9" s="4">
        <v>15</v>
      </c>
      <c r="G9" s="4">
        <v>0</v>
      </c>
      <c r="H9" s="4">
        <f t="shared" ref="H9" si="11">SUM(I9:K9)</f>
        <v>4</v>
      </c>
      <c r="I9" s="4">
        <v>2</v>
      </c>
      <c r="J9" s="4">
        <v>2</v>
      </c>
      <c r="K9" s="4">
        <v>0</v>
      </c>
      <c r="L9" s="7">
        <f t="shared" ref="L9" si="12">(H9/D9)*100</f>
        <v>13.333333333333334</v>
      </c>
      <c r="M9" s="7">
        <f t="shared" si="3"/>
        <v>13.333333333333334</v>
      </c>
      <c r="N9" s="7">
        <f t="shared" si="4"/>
        <v>13.333333333333334</v>
      </c>
      <c r="O9" s="7">
        <v>0</v>
      </c>
      <c r="P9" s="8">
        <v>0</v>
      </c>
      <c r="Q9" s="8">
        <v>0</v>
      </c>
      <c r="R9" s="8">
        <v>0</v>
      </c>
      <c r="S9" s="8">
        <v>4</v>
      </c>
      <c r="T9" s="8">
        <v>4</v>
      </c>
      <c r="U9" s="8">
        <v>0</v>
      </c>
    </row>
    <row r="10" spans="1:21" ht="15" customHeight="1" x14ac:dyDescent="0.15">
      <c r="A10" s="20"/>
      <c r="B10" s="20"/>
      <c r="C10" s="3" t="s">
        <v>30</v>
      </c>
      <c r="D10" s="4">
        <f t="shared" ref="D10:D20" si="13">SUM(E10:G10)</f>
        <v>4</v>
      </c>
      <c r="E10" s="4">
        <v>2</v>
      </c>
      <c r="F10" s="4">
        <v>2</v>
      </c>
      <c r="G10" s="4">
        <v>0</v>
      </c>
      <c r="H10" s="4">
        <f t="shared" ref="H10:H20" si="14">SUM(I10:K10)</f>
        <v>0</v>
      </c>
      <c r="I10" s="4">
        <v>0</v>
      </c>
      <c r="J10" s="4">
        <v>0</v>
      </c>
      <c r="K10" s="4">
        <v>0</v>
      </c>
      <c r="L10" s="7">
        <f t="shared" ref="L10" si="15">(H10/D10)*100</f>
        <v>0</v>
      </c>
      <c r="M10" s="7">
        <f t="shared" si="3"/>
        <v>0</v>
      </c>
      <c r="N10" s="7">
        <f t="shared" si="4"/>
        <v>0</v>
      </c>
      <c r="O10" s="7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</row>
    <row r="11" spans="1:21" ht="15" customHeight="1" x14ac:dyDescent="0.15">
      <c r="A11" s="20"/>
      <c r="B11" s="20"/>
      <c r="C11" s="3" t="s">
        <v>31</v>
      </c>
      <c r="D11" s="4">
        <f t="shared" si="13"/>
        <v>10</v>
      </c>
      <c r="E11" s="4">
        <v>5</v>
      </c>
      <c r="F11" s="4">
        <v>5</v>
      </c>
      <c r="G11" s="4">
        <v>0</v>
      </c>
      <c r="H11" s="4">
        <f t="shared" si="14"/>
        <v>1</v>
      </c>
      <c r="I11" s="4">
        <v>0</v>
      </c>
      <c r="J11" s="4">
        <v>1</v>
      </c>
      <c r="K11" s="4">
        <v>0</v>
      </c>
      <c r="L11" s="7">
        <f t="shared" ref="L11" si="16">(H11/D11)*100</f>
        <v>10</v>
      </c>
      <c r="M11" s="7">
        <f t="shared" si="3"/>
        <v>0</v>
      </c>
      <c r="N11" s="7">
        <f t="shared" si="4"/>
        <v>20</v>
      </c>
      <c r="O11" s="7">
        <v>0</v>
      </c>
      <c r="P11" s="8">
        <v>0</v>
      </c>
      <c r="Q11" s="8">
        <v>0</v>
      </c>
      <c r="R11" s="8">
        <v>0</v>
      </c>
      <c r="S11" s="8">
        <v>1</v>
      </c>
      <c r="T11" s="8">
        <v>1</v>
      </c>
      <c r="U11" s="8">
        <v>0</v>
      </c>
    </row>
    <row r="12" spans="1:21" ht="15" customHeight="1" x14ac:dyDescent="0.15">
      <c r="A12" s="20"/>
      <c r="B12" s="20"/>
      <c r="C12" s="3" t="s">
        <v>32</v>
      </c>
      <c r="D12" s="4">
        <f t="shared" si="13"/>
        <v>14</v>
      </c>
      <c r="E12" s="4">
        <v>7</v>
      </c>
      <c r="F12" s="4">
        <v>7</v>
      </c>
      <c r="G12" s="4">
        <v>0</v>
      </c>
      <c r="H12" s="4">
        <f t="shared" si="14"/>
        <v>0</v>
      </c>
      <c r="I12" s="4">
        <v>0</v>
      </c>
      <c r="J12" s="4">
        <v>0</v>
      </c>
      <c r="K12" s="4">
        <v>0</v>
      </c>
      <c r="L12" s="7">
        <f t="shared" ref="L12" si="17">(H12/D12)*100</f>
        <v>0</v>
      </c>
      <c r="M12" s="7">
        <f t="shared" si="3"/>
        <v>0</v>
      </c>
      <c r="N12" s="7">
        <f t="shared" si="4"/>
        <v>0</v>
      </c>
      <c r="O12" s="7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</row>
    <row r="13" spans="1:21" ht="15" customHeight="1" x14ac:dyDescent="0.15">
      <c r="A13" s="20"/>
      <c r="B13" s="20"/>
      <c r="C13" s="3" t="s">
        <v>33</v>
      </c>
      <c r="D13" s="4">
        <f t="shared" si="13"/>
        <v>14</v>
      </c>
      <c r="E13" s="4">
        <v>7</v>
      </c>
      <c r="F13" s="4">
        <v>7</v>
      </c>
      <c r="G13" s="4">
        <v>0</v>
      </c>
      <c r="H13" s="4">
        <f t="shared" si="14"/>
        <v>0</v>
      </c>
      <c r="I13" s="4">
        <v>0</v>
      </c>
      <c r="J13" s="4">
        <v>0</v>
      </c>
      <c r="K13" s="4">
        <v>0</v>
      </c>
      <c r="L13" s="7">
        <f t="shared" ref="L13" si="18">(H13/D13)*100</f>
        <v>0</v>
      </c>
      <c r="M13" s="7">
        <f t="shared" si="3"/>
        <v>0</v>
      </c>
      <c r="N13" s="7">
        <f t="shared" si="4"/>
        <v>0</v>
      </c>
      <c r="O13" s="7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</row>
    <row r="14" spans="1:21" ht="15" customHeight="1" x14ac:dyDescent="0.15">
      <c r="A14" s="20"/>
      <c r="B14" s="20"/>
      <c r="C14" s="3" t="s">
        <v>34</v>
      </c>
      <c r="D14" s="4">
        <f t="shared" si="13"/>
        <v>12</v>
      </c>
      <c r="E14" s="4">
        <v>6</v>
      </c>
      <c r="F14" s="4">
        <v>6</v>
      </c>
      <c r="G14" s="4">
        <v>0</v>
      </c>
      <c r="H14" s="4">
        <f t="shared" si="14"/>
        <v>0</v>
      </c>
      <c r="I14" s="4">
        <v>0</v>
      </c>
      <c r="J14" s="4">
        <v>0</v>
      </c>
      <c r="K14" s="4">
        <v>0</v>
      </c>
      <c r="L14" s="7">
        <f t="shared" ref="L14" si="19">(H14/D14)*100</f>
        <v>0</v>
      </c>
      <c r="M14" s="7">
        <f t="shared" si="3"/>
        <v>0</v>
      </c>
      <c r="N14" s="7">
        <f t="shared" si="4"/>
        <v>0</v>
      </c>
      <c r="O14" s="7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</row>
    <row r="15" spans="1:21" ht="15" customHeight="1" x14ac:dyDescent="0.15">
      <c r="A15" s="20"/>
      <c r="B15" s="20"/>
      <c r="C15" s="3" t="s">
        <v>35</v>
      </c>
      <c r="D15" s="4">
        <f t="shared" si="13"/>
        <v>10</v>
      </c>
      <c r="E15" s="4">
        <v>5</v>
      </c>
      <c r="F15" s="4">
        <v>5</v>
      </c>
      <c r="G15" s="4">
        <v>0</v>
      </c>
      <c r="H15" s="4">
        <f t="shared" si="14"/>
        <v>0</v>
      </c>
      <c r="I15" s="4">
        <v>0</v>
      </c>
      <c r="J15" s="4">
        <v>0</v>
      </c>
      <c r="K15" s="4">
        <v>0</v>
      </c>
      <c r="L15" s="7">
        <f t="shared" ref="L15" si="20">(H15/D15)*100</f>
        <v>0</v>
      </c>
      <c r="M15" s="7">
        <f t="shared" si="3"/>
        <v>0</v>
      </c>
      <c r="N15" s="7">
        <f t="shared" si="4"/>
        <v>0</v>
      </c>
      <c r="O15" s="7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</row>
    <row r="16" spans="1:21" ht="15" customHeight="1" x14ac:dyDescent="0.15">
      <c r="A16" s="20"/>
      <c r="B16" s="20"/>
      <c r="C16" s="3" t="s">
        <v>36</v>
      </c>
      <c r="D16" s="4">
        <f t="shared" si="13"/>
        <v>10</v>
      </c>
      <c r="E16" s="4">
        <v>5</v>
      </c>
      <c r="F16" s="4">
        <v>5</v>
      </c>
      <c r="G16" s="4">
        <v>0</v>
      </c>
      <c r="H16" s="4">
        <f t="shared" si="14"/>
        <v>0</v>
      </c>
      <c r="I16" s="4">
        <v>0</v>
      </c>
      <c r="J16" s="4">
        <v>0</v>
      </c>
      <c r="K16" s="4">
        <v>0</v>
      </c>
      <c r="L16" s="7">
        <f t="shared" ref="L16" si="21">(H16/D16)*100</f>
        <v>0</v>
      </c>
      <c r="M16" s="7">
        <f t="shared" si="3"/>
        <v>0</v>
      </c>
      <c r="N16" s="7">
        <f t="shared" si="4"/>
        <v>0</v>
      </c>
      <c r="O16" s="7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</row>
    <row r="17" spans="1:21" ht="15" customHeight="1" x14ac:dyDescent="0.15">
      <c r="A17" s="20"/>
      <c r="B17" s="20"/>
      <c r="C17" s="3" t="s">
        <v>37</v>
      </c>
      <c r="D17" s="4">
        <f t="shared" si="13"/>
        <v>10</v>
      </c>
      <c r="E17" s="4">
        <v>5</v>
      </c>
      <c r="F17" s="4">
        <v>5</v>
      </c>
      <c r="G17" s="4">
        <v>0</v>
      </c>
      <c r="H17" s="4">
        <f t="shared" si="14"/>
        <v>0</v>
      </c>
      <c r="I17" s="4">
        <v>0</v>
      </c>
      <c r="J17" s="4">
        <v>0</v>
      </c>
      <c r="K17" s="4">
        <v>0</v>
      </c>
      <c r="L17" s="7">
        <f t="shared" ref="L17" si="22">(H17/D17)*100</f>
        <v>0</v>
      </c>
      <c r="M17" s="7">
        <f t="shared" si="3"/>
        <v>0</v>
      </c>
      <c r="N17" s="7">
        <f t="shared" si="4"/>
        <v>0</v>
      </c>
      <c r="O17" s="7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</row>
    <row r="18" spans="1:21" ht="15" customHeight="1" x14ac:dyDescent="0.15">
      <c r="A18" s="20"/>
      <c r="B18" s="20"/>
      <c r="C18" s="3" t="s">
        <v>38</v>
      </c>
      <c r="D18" s="4">
        <f t="shared" si="13"/>
        <v>10</v>
      </c>
      <c r="E18" s="4">
        <v>5</v>
      </c>
      <c r="F18" s="4">
        <v>5</v>
      </c>
      <c r="G18" s="4">
        <v>0</v>
      </c>
      <c r="H18" s="4">
        <f t="shared" si="14"/>
        <v>1</v>
      </c>
      <c r="I18" s="4">
        <v>1</v>
      </c>
      <c r="J18" s="4">
        <v>0</v>
      </c>
      <c r="K18" s="4">
        <v>0</v>
      </c>
      <c r="L18" s="7">
        <f t="shared" ref="L18" si="23">(H18/D18)*100</f>
        <v>10</v>
      </c>
      <c r="M18" s="7">
        <f t="shared" si="3"/>
        <v>20</v>
      </c>
      <c r="N18" s="7">
        <f t="shared" si="4"/>
        <v>0</v>
      </c>
      <c r="O18" s="7">
        <v>0</v>
      </c>
      <c r="P18" s="8">
        <v>0</v>
      </c>
      <c r="Q18" s="8">
        <v>1</v>
      </c>
      <c r="R18" s="8">
        <v>0</v>
      </c>
      <c r="S18" s="8">
        <v>0</v>
      </c>
      <c r="T18" s="8">
        <v>1</v>
      </c>
      <c r="U18" s="8">
        <v>0</v>
      </c>
    </row>
    <row r="19" spans="1:21" ht="15" customHeight="1" x14ac:dyDescent="0.15">
      <c r="A19" s="20"/>
      <c r="B19" s="20"/>
      <c r="C19" s="3" t="s">
        <v>39</v>
      </c>
      <c r="D19" s="4">
        <f t="shared" si="13"/>
        <v>10</v>
      </c>
      <c r="E19" s="4">
        <v>5</v>
      </c>
      <c r="F19" s="4">
        <v>5</v>
      </c>
      <c r="G19" s="4">
        <v>0</v>
      </c>
      <c r="H19" s="4">
        <f t="shared" si="14"/>
        <v>0</v>
      </c>
      <c r="I19" s="4">
        <v>0</v>
      </c>
      <c r="J19" s="4">
        <v>0</v>
      </c>
      <c r="K19" s="4">
        <v>0</v>
      </c>
      <c r="L19" s="7">
        <f t="shared" ref="L19" si="24">(H19/D19)*100</f>
        <v>0</v>
      </c>
      <c r="M19" s="7">
        <f t="shared" si="3"/>
        <v>0</v>
      </c>
      <c r="N19" s="7">
        <f t="shared" si="4"/>
        <v>0</v>
      </c>
      <c r="O19" s="7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</row>
    <row r="20" spans="1:21" ht="15" customHeight="1" x14ac:dyDescent="0.15">
      <c r="A20" s="20"/>
      <c r="B20" s="20"/>
      <c r="C20" s="3" t="s">
        <v>40</v>
      </c>
      <c r="D20" s="4">
        <f t="shared" si="13"/>
        <v>10</v>
      </c>
      <c r="E20" s="4">
        <v>5</v>
      </c>
      <c r="F20" s="4">
        <v>5</v>
      </c>
      <c r="G20" s="4">
        <v>0</v>
      </c>
      <c r="H20" s="4">
        <f t="shared" si="14"/>
        <v>0</v>
      </c>
      <c r="I20" s="4">
        <v>0</v>
      </c>
      <c r="J20" s="4">
        <v>0</v>
      </c>
      <c r="K20" s="4">
        <v>0</v>
      </c>
      <c r="L20" s="7">
        <f t="shared" ref="L20" si="25">(H20/D20)*100</f>
        <v>0</v>
      </c>
      <c r="M20" s="7">
        <f t="shared" si="3"/>
        <v>0</v>
      </c>
      <c r="N20" s="7">
        <f t="shared" si="4"/>
        <v>0</v>
      </c>
      <c r="O20" s="7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</row>
    <row r="21" spans="1:21" ht="15" customHeight="1" x14ac:dyDescent="0.15">
      <c r="A21" s="14"/>
      <c r="B21" s="18" t="s">
        <v>26</v>
      </c>
      <c r="C21" s="18"/>
      <c r="D21" s="5">
        <f t="shared" ref="D21" si="26">SUM(D9:D20)</f>
        <v>144</v>
      </c>
      <c r="E21" s="5">
        <f>SUM(E9:E20)</f>
        <v>72</v>
      </c>
      <c r="F21" s="5">
        <f>SUM(F9:F20)</f>
        <v>72</v>
      </c>
      <c r="G21" s="5">
        <f>SUM(G9:G20)</f>
        <v>0</v>
      </c>
      <c r="H21" s="5">
        <v>6</v>
      </c>
      <c r="I21" s="5">
        <f t="shared" ref="I21" si="27">SUM(I9:I20)</f>
        <v>3</v>
      </c>
      <c r="J21" s="5">
        <f>SUM(J9:J20)</f>
        <v>3</v>
      </c>
      <c r="K21" s="5">
        <f>SUM(K9:K20)</f>
        <v>0</v>
      </c>
      <c r="L21" s="9">
        <f t="shared" ref="L21" si="28">(H21/D21)*100</f>
        <v>4.1666666666666661</v>
      </c>
      <c r="M21" s="9">
        <f t="shared" si="3"/>
        <v>4.1666666666666661</v>
      </c>
      <c r="N21" s="9">
        <f t="shared" si="4"/>
        <v>4.1666666666666661</v>
      </c>
      <c r="O21" s="9">
        <v>0</v>
      </c>
      <c r="P21" s="6">
        <f t="shared" ref="P21" si="29">SUM(P9:P20)</f>
        <v>0</v>
      </c>
      <c r="Q21" s="6">
        <f>SUM(Q9:Q20)</f>
        <v>1</v>
      </c>
      <c r="R21" s="6">
        <f>SUM(R9:R20)</f>
        <v>0</v>
      </c>
      <c r="S21" s="6">
        <f>SUM(S9:S20)</f>
        <v>5</v>
      </c>
      <c r="T21" s="6">
        <f>SUM(T9:T20)</f>
        <v>6</v>
      </c>
      <c r="U21" s="6">
        <f>SUM(U9:U20)</f>
        <v>0</v>
      </c>
    </row>
    <row r="22" spans="1:21" ht="15" customHeight="1" x14ac:dyDescent="0.15">
      <c r="A22" s="20" t="s">
        <v>41</v>
      </c>
      <c r="B22" s="20" t="s">
        <v>42</v>
      </c>
      <c r="C22" s="3" t="s">
        <v>29</v>
      </c>
      <c r="D22" s="4">
        <f t="shared" ref="D22" si="30">SUM(E22:G22)</f>
        <v>44</v>
      </c>
      <c r="E22" s="4">
        <v>22</v>
      </c>
      <c r="F22" s="4">
        <v>22</v>
      </c>
      <c r="G22" s="4">
        <v>0</v>
      </c>
      <c r="H22" s="4">
        <f t="shared" ref="H22" si="31">SUM(I22:K22)</f>
        <v>0</v>
      </c>
      <c r="I22" s="4">
        <v>0</v>
      </c>
      <c r="J22" s="4">
        <v>0</v>
      </c>
      <c r="K22" s="4">
        <v>0</v>
      </c>
      <c r="L22" s="7">
        <f t="shared" ref="L22" si="32">(H22/D22)*100</f>
        <v>0</v>
      </c>
      <c r="M22" s="7">
        <f t="shared" si="3"/>
        <v>0</v>
      </c>
      <c r="N22" s="7">
        <f t="shared" si="4"/>
        <v>0</v>
      </c>
      <c r="O22" s="7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</row>
    <row r="23" spans="1:21" ht="15" customHeight="1" x14ac:dyDescent="0.15">
      <c r="A23" s="20"/>
      <c r="B23" s="20"/>
      <c r="C23" s="3" t="s">
        <v>23</v>
      </c>
      <c r="D23" s="4">
        <f t="shared" ref="D23:D46" si="33">SUM(E23:G23)</f>
        <v>16</v>
      </c>
      <c r="E23" s="4">
        <v>8</v>
      </c>
      <c r="F23" s="4">
        <v>8</v>
      </c>
      <c r="G23" s="4">
        <v>0</v>
      </c>
      <c r="H23" s="4">
        <f t="shared" ref="H23:H46" si="34">SUM(I23:K23)</f>
        <v>0</v>
      </c>
      <c r="I23" s="4">
        <v>0</v>
      </c>
      <c r="J23" s="4">
        <v>0</v>
      </c>
      <c r="K23" s="4">
        <v>0</v>
      </c>
      <c r="L23" s="7">
        <f t="shared" ref="L23" si="35">(H23/D23)*100</f>
        <v>0</v>
      </c>
      <c r="M23" s="7">
        <f t="shared" si="3"/>
        <v>0</v>
      </c>
      <c r="N23" s="7">
        <f t="shared" si="4"/>
        <v>0</v>
      </c>
      <c r="O23" s="7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</row>
    <row r="24" spans="1:21" ht="15" customHeight="1" x14ac:dyDescent="0.15">
      <c r="A24" s="20"/>
      <c r="B24" s="20"/>
      <c r="C24" s="3" t="s">
        <v>43</v>
      </c>
      <c r="D24" s="4">
        <f t="shared" si="33"/>
        <v>16</v>
      </c>
      <c r="E24" s="4">
        <v>8</v>
      </c>
      <c r="F24" s="4">
        <v>8</v>
      </c>
      <c r="G24" s="4">
        <v>0</v>
      </c>
      <c r="H24" s="4">
        <f t="shared" si="34"/>
        <v>0</v>
      </c>
      <c r="I24" s="4">
        <v>0</v>
      </c>
      <c r="J24" s="4">
        <v>0</v>
      </c>
      <c r="K24" s="4">
        <v>0</v>
      </c>
      <c r="L24" s="7">
        <f t="shared" ref="L24" si="36">(H24/D24)*100</f>
        <v>0</v>
      </c>
      <c r="M24" s="7">
        <f t="shared" si="3"/>
        <v>0</v>
      </c>
      <c r="N24" s="7">
        <f t="shared" si="4"/>
        <v>0</v>
      </c>
      <c r="O24" s="7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</row>
    <row r="25" spans="1:21" ht="15" customHeight="1" x14ac:dyDescent="0.15">
      <c r="A25" s="20"/>
      <c r="B25" s="20"/>
      <c r="C25" s="3" t="s">
        <v>44</v>
      </c>
      <c r="D25" s="4">
        <f t="shared" si="33"/>
        <v>10</v>
      </c>
      <c r="E25" s="4">
        <v>5</v>
      </c>
      <c r="F25" s="4">
        <v>5</v>
      </c>
      <c r="G25" s="4">
        <v>0</v>
      </c>
      <c r="H25" s="4">
        <f t="shared" si="34"/>
        <v>0</v>
      </c>
      <c r="I25" s="4">
        <v>0</v>
      </c>
      <c r="J25" s="4">
        <v>0</v>
      </c>
      <c r="K25" s="4">
        <v>0</v>
      </c>
      <c r="L25" s="7">
        <f t="shared" ref="L25" si="37">(H25/D25)*100</f>
        <v>0</v>
      </c>
      <c r="M25" s="7">
        <f t="shared" si="3"/>
        <v>0</v>
      </c>
      <c r="N25" s="7">
        <f t="shared" si="4"/>
        <v>0</v>
      </c>
      <c r="O25" s="7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</row>
    <row r="26" spans="1:21" ht="15" customHeight="1" x14ac:dyDescent="0.15">
      <c r="A26" s="20"/>
      <c r="B26" s="20"/>
      <c r="C26" s="3" t="s">
        <v>45</v>
      </c>
      <c r="D26" s="4">
        <f t="shared" si="33"/>
        <v>6</v>
      </c>
      <c r="E26" s="4">
        <v>3</v>
      </c>
      <c r="F26" s="4">
        <v>3</v>
      </c>
      <c r="G26" s="4">
        <v>0</v>
      </c>
      <c r="H26" s="4">
        <f t="shared" si="34"/>
        <v>0</v>
      </c>
      <c r="I26" s="4">
        <v>0</v>
      </c>
      <c r="J26" s="4">
        <v>0</v>
      </c>
      <c r="K26" s="4">
        <v>0</v>
      </c>
      <c r="L26" s="7">
        <f t="shared" ref="L26" si="38">(H26/D26)*100</f>
        <v>0</v>
      </c>
      <c r="M26" s="7">
        <f t="shared" si="3"/>
        <v>0</v>
      </c>
      <c r="N26" s="7">
        <f t="shared" si="4"/>
        <v>0</v>
      </c>
      <c r="O26" s="7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</row>
    <row r="27" spans="1:21" ht="15" customHeight="1" x14ac:dyDescent="0.15">
      <c r="A27" s="20"/>
      <c r="B27" s="20"/>
      <c r="C27" s="3" t="s">
        <v>46</v>
      </c>
      <c r="D27" s="4">
        <f t="shared" si="33"/>
        <v>16</v>
      </c>
      <c r="E27" s="4">
        <v>8</v>
      </c>
      <c r="F27" s="4">
        <v>8</v>
      </c>
      <c r="G27" s="4">
        <v>0</v>
      </c>
      <c r="H27" s="4">
        <f t="shared" si="34"/>
        <v>0</v>
      </c>
      <c r="I27" s="4">
        <v>0</v>
      </c>
      <c r="J27" s="4">
        <v>0</v>
      </c>
      <c r="K27" s="4">
        <v>0</v>
      </c>
      <c r="L27" s="7">
        <f t="shared" ref="L27" si="39">(H27/D27)*100</f>
        <v>0</v>
      </c>
      <c r="M27" s="7">
        <f t="shared" si="3"/>
        <v>0</v>
      </c>
      <c r="N27" s="7">
        <f t="shared" si="4"/>
        <v>0</v>
      </c>
      <c r="O27" s="7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</row>
    <row r="28" spans="1:21" ht="15" customHeight="1" x14ac:dyDescent="0.15">
      <c r="A28" s="20"/>
      <c r="B28" s="20"/>
      <c r="C28" s="3" t="s">
        <v>47</v>
      </c>
      <c r="D28" s="4">
        <f t="shared" si="33"/>
        <v>7</v>
      </c>
      <c r="E28" s="4">
        <v>4</v>
      </c>
      <c r="F28" s="4">
        <v>3</v>
      </c>
      <c r="G28" s="4">
        <v>0</v>
      </c>
      <c r="H28" s="4">
        <f t="shared" si="34"/>
        <v>0</v>
      </c>
      <c r="I28" s="4">
        <v>0</v>
      </c>
      <c r="J28" s="4">
        <v>0</v>
      </c>
      <c r="K28" s="4">
        <v>0</v>
      </c>
      <c r="L28" s="7">
        <f t="shared" ref="L28" si="40">(H28/D28)*100</f>
        <v>0</v>
      </c>
      <c r="M28" s="7">
        <f t="shared" si="3"/>
        <v>0</v>
      </c>
      <c r="N28" s="7">
        <f t="shared" si="4"/>
        <v>0</v>
      </c>
      <c r="O28" s="7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</row>
    <row r="29" spans="1:21" ht="15" customHeight="1" x14ac:dyDescent="0.15">
      <c r="A29" s="20"/>
      <c r="B29" s="20"/>
      <c r="C29" s="3" t="s">
        <v>24</v>
      </c>
      <c r="D29" s="4">
        <f t="shared" si="33"/>
        <v>16</v>
      </c>
      <c r="E29" s="4">
        <v>8</v>
      </c>
      <c r="F29" s="4">
        <v>8</v>
      </c>
      <c r="G29" s="4">
        <v>0</v>
      </c>
      <c r="H29" s="4">
        <f t="shared" si="34"/>
        <v>0</v>
      </c>
      <c r="I29" s="4">
        <v>0</v>
      </c>
      <c r="J29" s="4">
        <v>0</v>
      </c>
      <c r="K29" s="4">
        <v>0</v>
      </c>
      <c r="L29" s="7">
        <f t="shared" ref="L29" si="41">(H29/D29)*100</f>
        <v>0</v>
      </c>
      <c r="M29" s="7">
        <f t="shared" si="3"/>
        <v>0</v>
      </c>
      <c r="N29" s="7">
        <f t="shared" si="4"/>
        <v>0</v>
      </c>
      <c r="O29" s="7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</row>
    <row r="30" spans="1:21" ht="15" customHeight="1" x14ac:dyDescent="0.15">
      <c r="A30" s="20"/>
      <c r="B30" s="20"/>
      <c r="C30" s="3" t="s">
        <v>25</v>
      </c>
      <c r="D30" s="4">
        <f t="shared" si="33"/>
        <v>16</v>
      </c>
      <c r="E30" s="4">
        <v>8</v>
      </c>
      <c r="F30" s="4">
        <v>8</v>
      </c>
      <c r="G30" s="4">
        <v>0</v>
      </c>
      <c r="H30" s="4">
        <f t="shared" si="34"/>
        <v>0</v>
      </c>
      <c r="I30" s="4">
        <v>0</v>
      </c>
      <c r="J30" s="4">
        <v>0</v>
      </c>
      <c r="K30" s="4">
        <v>0</v>
      </c>
      <c r="L30" s="7">
        <f t="shared" ref="L30" si="42">(H30/D30)*100</f>
        <v>0</v>
      </c>
      <c r="M30" s="7">
        <f t="shared" si="3"/>
        <v>0</v>
      </c>
      <c r="N30" s="7">
        <f t="shared" si="4"/>
        <v>0</v>
      </c>
      <c r="O30" s="7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</row>
    <row r="31" spans="1:21" ht="15" customHeight="1" x14ac:dyDescent="0.15">
      <c r="A31" s="20"/>
      <c r="B31" s="20"/>
      <c r="C31" s="3" t="s">
        <v>48</v>
      </c>
      <c r="D31" s="4">
        <f t="shared" si="33"/>
        <v>16</v>
      </c>
      <c r="E31" s="4">
        <v>8</v>
      </c>
      <c r="F31" s="4">
        <v>8</v>
      </c>
      <c r="G31" s="4">
        <v>0</v>
      </c>
      <c r="H31" s="4">
        <f t="shared" si="34"/>
        <v>0</v>
      </c>
      <c r="I31" s="4">
        <v>0</v>
      </c>
      <c r="J31" s="4">
        <v>0</v>
      </c>
      <c r="K31" s="4">
        <v>0</v>
      </c>
      <c r="L31" s="7">
        <f t="shared" ref="L31" si="43">(H31/D31)*100</f>
        <v>0</v>
      </c>
      <c r="M31" s="7">
        <f t="shared" si="3"/>
        <v>0</v>
      </c>
      <c r="N31" s="7">
        <f t="shared" si="4"/>
        <v>0</v>
      </c>
      <c r="O31" s="7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</row>
    <row r="32" spans="1:21" ht="15" customHeight="1" x14ac:dyDescent="0.15">
      <c r="A32" s="20"/>
      <c r="B32" s="20"/>
      <c r="C32" s="3" t="s">
        <v>49</v>
      </c>
      <c r="D32" s="4">
        <f t="shared" si="33"/>
        <v>16</v>
      </c>
      <c r="E32" s="4">
        <v>8</v>
      </c>
      <c r="F32" s="4">
        <v>8</v>
      </c>
      <c r="G32" s="4">
        <v>0</v>
      </c>
      <c r="H32" s="4">
        <f t="shared" si="34"/>
        <v>0</v>
      </c>
      <c r="I32" s="4">
        <v>0</v>
      </c>
      <c r="J32" s="4">
        <v>0</v>
      </c>
      <c r="K32" s="4">
        <v>0</v>
      </c>
      <c r="L32" s="7">
        <f t="shared" ref="L32" si="44">(H32/D32)*100</f>
        <v>0</v>
      </c>
      <c r="M32" s="7">
        <f t="shared" si="3"/>
        <v>0</v>
      </c>
      <c r="N32" s="7">
        <f t="shared" si="4"/>
        <v>0</v>
      </c>
      <c r="O32" s="7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</row>
    <row r="33" spans="1:21" ht="15" customHeight="1" x14ac:dyDescent="0.15">
      <c r="A33" s="20"/>
      <c r="B33" s="20"/>
      <c r="C33" s="3" t="s">
        <v>30</v>
      </c>
      <c r="D33" s="4">
        <f t="shared" si="33"/>
        <v>16</v>
      </c>
      <c r="E33" s="4">
        <v>8</v>
      </c>
      <c r="F33" s="4">
        <v>8</v>
      </c>
      <c r="G33" s="4">
        <v>0</v>
      </c>
      <c r="H33" s="4">
        <f t="shared" si="34"/>
        <v>0</v>
      </c>
      <c r="I33" s="4">
        <v>0</v>
      </c>
      <c r="J33" s="4">
        <v>0</v>
      </c>
      <c r="K33" s="4">
        <v>0</v>
      </c>
      <c r="L33" s="7">
        <f t="shared" ref="L33" si="45">(H33/D33)*100</f>
        <v>0</v>
      </c>
      <c r="M33" s="7">
        <f t="shared" si="3"/>
        <v>0</v>
      </c>
      <c r="N33" s="7">
        <f t="shared" si="4"/>
        <v>0</v>
      </c>
      <c r="O33" s="7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</row>
    <row r="34" spans="1:21" ht="15" customHeight="1" x14ac:dyDescent="0.15">
      <c r="A34" s="20"/>
      <c r="B34" s="20"/>
      <c r="C34" s="3" t="s">
        <v>50</v>
      </c>
      <c r="D34" s="4">
        <f t="shared" si="33"/>
        <v>16</v>
      </c>
      <c r="E34" s="4">
        <v>8</v>
      </c>
      <c r="F34" s="4">
        <v>8</v>
      </c>
      <c r="G34" s="4">
        <v>0</v>
      </c>
      <c r="H34" s="4">
        <f t="shared" si="34"/>
        <v>0</v>
      </c>
      <c r="I34" s="4">
        <v>0</v>
      </c>
      <c r="J34" s="4">
        <v>0</v>
      </c>
      <c r="K34" s="4">
        <v>0</v>
      </c>
      <c r="L34" s="7">
        <f t="shared" ref="L34" si="46">(H34/D34)*100</f>
        <v>0</v>
      </c>
      <c r="M34" s="7">
        <f t="shared" si="3"/>
        <v>0</v>
      </c>
      <c r="N34" s="7">
        <f t="shared" si="4"/>
        <v>0</v>
      </c>
      <c r="O34" s="7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</row>
    <row r="35" spans="1:21" ht="15" customHeight="1" x14ac:dyDescent="0.15">
      <c r="A35" s="20"/>
      <c r="B35" s="20"/>
      <c r="C35" s="3" t="s">
        <v>31</v>
      </c>
      <c r="D35" s="4">
        <f t="shared" si="33"/>
        <v>18</v>
      </c>
      <c r="E35" s="4">
        <v>9</v>
      </c>
      <c r="F35" s="4">
        <v>9</v>
      </c>
      <c r="G35" s="4">
        <v>0</v>
      </c>
      <c r="H35" s="4">
        <f t="shared" si="34"/>
        <v>2</v>
      </c>
      <c r="I35" s="4">
        <v>0</v>
      </c>
      <c r="J35" s="4">
        <v>2</v>
      </c>
      <c r="K35" s="4">
        <v>0</v>
      </c>
      <c r="L35" s="7">
        <f t="shared" ref="L35" si="47">(H35/D35)*100</f>
        <v>11.111111111111111</v>
      </c>
      <c r="M35" s="7">
        <f t="shared" si="3"/>
        <v>0</v>
      </c>
      <c r="N35" s="7">
        <f t="shared" si="4"/>
        <v>22.222222222222221</v>
      </c>
      <c r="O35" s="7">
        <v>0</v>
      </c>
      <c r="P35" s="8">
        <v>1</v>
      </c>
      <c r="Q35" s="8">
        <v>0</v>
      </c>
      <c r="R35" s="8">
        <v>0</v>
      </c>
      <c r="S35" s="8">
        <v>0</v>
      </c>
      <c r="T35" s="8">
        <v>2</v>
      </c>
      <c r="U35" s="8">
        <v>0</v>
      </c>
    </row>
    <row r="36" spans="1:21" ht="15" customHeight="1" x14ac:dyDescent="0.15">
      <c r="A36" s="20"/>
      <c r="B36" s="20"/>
      <c r="C36" s="3" t="s">
        <v>51</v>
      </c>
      <c r="D36" s="4">
        <f t="shared" si="33"/>
        <v>18</v>
      </c>
      <c r="E36" s="4">
        <v>9</v>
      </c>
      <c r="F36" s="4">
        <v>9</v>
      </c>
      <c r="G36" s="4">
        <v>0</v>
      </c>
      <c r="H36" s="4">
        <f t="shared" si="34"/>
        <v>0</v>
      </c>
      <c r="I36" s="4">
        <v>0</v>
      </c>
      <c r="J36" s="4">
        <v>0</v>
      </c>
      <c r="K36" s="4">
        <v>0</v>
      </c>
      <c r="L36" s="7">
        <f t="shared" ref="L36" si="48">(H36/D36)*100</f>
        <v>0</v>
      </c>
      <c r="M36" s="7">
        <f t="shared" si="3"/>
        <v>0</v>
      </c>
      <c r="N36" s="7">
        <f t="shared" si="4"/>
        <v>0</v>
      </c>
      <c r="O36" s="7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</row>
    <row r="37" spans="1:21" ht="15" customHeight="1" x14ac:dyDescent="0.15">
      <c r="A37" s="20"/>
      <c r="B37" s="20"/>
      <c r="C37" s="3" t="s">
        <v>32</v>
      </c>
      <c r="D37" s="4">
        <f t="shared" si="33"/>
        <v>18</v>
      </c>
      <c r="E37" s="4">
        <v>9</v>
      </c>
      <c r="F37" s="4">
        <v>9</v>
      </c>
      <c r="G37" s="4">
        <v>0</v>
      </c>
      <c r="H37" s="4">
        <f t="shared" si="34"/>
        <v>0</v>
      </c>
      <c r="I37" s="4">
        <v>0</v>
      </c>
      <c r="J37" s="4">
        <v>0</v>
      </c>
      <c r="K37" s="4">
        <v>0</v>
      </c>
      <c r="L37" s="7">
        <f t="shared" ref="L37" si="49">(H37/D37)*100</f>
        <v>0</v>
      </c>
      <c r="M37" s="7">
        <f t="shared" si="3"/>
        <v>0</v>
      </c>
      <c r="N37" s="7">
        <f t="shared" si="4"/>
        <v>0</v>
      </c>
      <c r="O37" s="7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</row>
    <row r="38" spans="1:21" ht="15" customHeight="1" x14ac:dyDescent="0.15">
      <c r="A38" s="20"/>
      <c r="B38" s="20"/>
      <c r="C38" s="3" t="s">
        <v>52</v>
      </c>
      <c r="D38" s="4">
        <f t="shared" si="33"/>
        <v>14</v>
      </c>
      <c r="E38" s="4">
        <v>7</v>
      </c>
      <c r="F38" s="4">
        <v>7</v>
      </c>
      <c r="G38" s="4">
        <v>0</v>
      </c>
      <c r="H38" s="4">
        <f t="shared" si="34"/>
        <v>0</v>
      </c>
      <c r="I38" s="4">
        <v>0</v>
      </c>
      <c r="J38" s="4">
        <v>0</v>
      </c>
      <c r="K38" s="4">
        <v>0</v>
      </c>
      <c r="L38" s="7">
        <f t="shared" ref="L38" si="50">(H38/D38)*100</f>
        <v>0</v>
      </c>
      <c r="M38" s="7">
        <f t="shared" si="3"/>
        <v>0</v>
      </c>
      <c r="N38" s="7">
        <f t="shared" si="4"/>
        <v>0</v>
      </c>
      <c r="O38" s="7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</row>
    <row r="39" spans="1:21" ht="15" customHeight="1" x14ac:dyDescent="0.15">
      <c r="A39" s="20"/>
      <c r="B39" s="20"/>
      <c r="C39" s="3" t="s">
        <v>33</v>
      </c>
      <c r="D39" s="4">
        <f t="shared" si="33"/>
        <v>14</v>
      </c>
      <c r="E39" s="4">
        <v>7</v>
      </c>
      <c r="F39" s="4">
        <v>7</v>
      </c>
      <c r="G39" s="4">
        <v>0</v>
      </c>
      <c r="H39" s="4">
        <f t="shared" si="34"/>
        <v>0</v>
      </c>
      <c r="I39" s="4">
        <v>0</v>
      </c>
      <c r="J39" s="4">
        <v>0</v>
      </c>
      <c r="K39" s="4">
        <v>0</v>
      </c>
      <c r="L39" s="7">
        <f t="shared" ref="L39" si="51">(H39/D39)*100</f>
        <v>0</v>
      </c>
      <c r="M39" s="7">
        <f t="shared" si="3"/>
        <v>0</v>
      </c>
      <c r="N39" s="7">
        <f t="shared" si="4"/>
        <v>0</v>
      </c>
      <c r="O39" s="7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</row>
    <row r="40" spans="1:21" ht="15" customHeight="1" x14ac:dyDescent="0.15">
      <c r="A40" s="20"/>
      <c r="B40" s="20"/>
      <c r="C40" s="3" t="s">
        <v>34</v>
      </c>
      <c r="D40" s="4">
        <f t="shared" si="33"/>
        <v>16</v>
      </c>
      <c r="E40" s="4">
        <v>8</v>
      </c>
      <c r="F40" s="4">
        <v>8</v>
      </c>
      <c r="G40" s="4">
        <v>0</v>
      </c>
      <c r="H40" s="4">
        <f t="shared" si="34"/>
        <v>0</v>
      </c>
      <c r="I40" s="4">
        <v>0</v>
      </c>
      <c r="J40" s="4">
        <v>0</v>
      </c>
      <c r="K40" s="4">
        <v>0</v>
      </c>
      <c r="L40" s="7">
        <f t="shared" ref="L40" si="52">(H40/D40)*100</f>
        <v>0</v>
      </c>
      <c r="M40" s="7">
        <f t="shared" si="3"/>
        <v>0</v>
      </c>
      <c r="N40" s="7">
        <f t="shared" si="4"/>
        <v>0</v>
      </c>
      <c r="O40" s="7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</row>
    <row r="41" spans="1:21" ht="15" customHeight="1" x14ac:dyDescent="0.15">
      <c r="A41" s="20"/>
      <c r="B41" s="20"/>
      <c r="C41" s="3" t="s">
        <v>35</v>
      </c>
      <c r="D41" s="4">
        <f t="shared" si="33"/>
        <v>16</v>
      </c>
      <c r="E41" s="4">
        <v>8</v>
      </c>
      <c r="F41" s="4">
        <v>8</v>
      </c>
      <c r="G41" s="4">
        <v>0</v>
      </c>
      <c r="H41" s="4">
        <f t="shared" si="34"/>
        <v>0</v>
      </c>
      <c r="I41" s="4">
        <v>0</v>
      </c>
      <c r="J41" s="4">
        <v>0</v>
      </c>
      <c r="K41" s="4">
        <v>0</v>
      </c>
      <c r="L41" s="7">
        <f t="shared" ref="L41" si="53">(H41/D41)*100</f>
        <v>0</v>
      </c>
      <c r="M41" s="7">
        <f t="shared" si="3"/>
        <v>0</v>
      </c>
      <c r="N41" s="7">
        <f t="shared" si="4"/>
        <v>0</v>
      </c>
      <c r="O41" s="7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</row>
    <row r="42" spans="1:21" ht="15" customHeight="1" x14ac:dyDescent="0.15">
      <c r="A42" s="20"/>
      <c r="B42" s="20"/>
      <c r="C42" s="3" t="s">
        <v>36</v>
      </c>
      <c r="D42" s="4">
        <f t="shared" si="33"/>
        <v>16</v>
      </c>
      <c r="E42" s="4">
        <v>8</v>
      </c>
      <c r="F42" s="4">
        <v>8</v>
      </c>
      <c r="G42" s="4">
        <v>0</v>
      </c>
      <c r="H42" s="4">
        <f t="shared" si="34"/>
        <v>0</v>
      </c>
      <c r="I42" s="4">
        <v>0</v>
      </c>
      <c r="J42" s="4">
        <v>0</v>
      </c>
      <c r="K42" s="4">
        <v>0</v>
      </c>
      <c r="L42" s="7">
        <f t="shared" ref="L42" si="54">(H42/D42)*100</f>
        <v>0</v>
      </c>
      <c r="M42" s="7">
        <f t="shared" si="3"/>
        <v>0</v>
      </c>
      <c r="N42" s="7">
        <f t="shared" si="4"/>
        <v>0</v>
      </c>
      <c r="O42" s="7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</row>
    <row r="43" spans="1:21" ht="15" customHeight="1" x14ac:dyDescent="0.15">
      <c r="A43" s="20"/>
      <c r="B43" s="20"/>
      <c r="C43" s="3" t="s">
        <v>37</v>
      </c>
      <c r="D43" s="4">
        <f t="shared" si="33"/>
        <v>16</v>
      </c>
      <c r="E43" s="4">
        <v>8</v>
      </c>
      <c r="F43" s="4">
        <v>8</v>
      </c>
      <c r="G43" s="4">
        <v>0</v>
      </c>
      <c r="H43" s="4">
        <f t="shared" si="34"/>
        <v>0</v>
      </c>
      <c r="I43" s="4">
        <v>0</v>
      </c>
      <c r="J43" s="4">
        <v>0</v>
      </c>
      <c r="K43" s="4">
        <v>0</v>
      </c>
      <c r="L43" s="7">
        <f t="shared" ref="L43" si="55">(H43/D43)*100</f>
        <v>0</v>
      </c>
      <c r="M43" s="7">
        <f t="shared" si="3"/>
        <v>0</v>
      </c>
      <c r="N43" s="7">
        <f t="shared" si="4"/>
        <v>0</v>
      </c>
      <c r="O43" s="7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</row>
    <row r="44" spans="1:21" ht="15" customHeight="1" x14ac:dyDescent="0.15">
      <c r="A44" s="20"/>
      <c r="B44" s="20"/>
      <c r="C44" s="3" t="s">
        <v>38</v>
      </c>
      <c r="D44" s="4">
        <f t="shared" si="33"/>
        <v>16</v>
      </c>
      <c r="E44" s="4">
        <v>8</v>
      </c>
      <c r="F44" s="4">
        <v>8</v>
      </c>
      <c r="G44" s="4">
        <v>0</v>
      </c>
      <c r="H44" s="4">
        <f t="shared" si="34"/>
        <v>0</v>
      </c>
      <c r="I44" s="4">
        <v>0</v>
      </c>
      <c r="J44" s="4">
        <v>0</v>
      </c>
      <c r="K44" s="4">
        <v>0</v>
      </c>
      <c r="L44" s="7">
        <f t="shared" ref="L44" si="56">(H44/D44)*100</f>
        <v>0</v>
      </c>
      <c r="M44" s="7">
        <f t="shared" si="3"/>
        <v>0</v>
      </c>
      <c r="N44" s="7">
        <f t="shared" si="4"/>
        <v>0</v>
      </c>
      <c r="O44" s="7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</row>
    <row r="45" spans="1:21" ht="15" customHeight="1" x14ac:dyDescent="0.15">
      <c r="A45" s="20"/>
      <c r="B45" s="20"/>
      <c r="C45" s="3" t="s">
        <v>39</v>
      </c>
      <c r="D45" s="4">
        <f t="shared" si="33"/>
        <v>16</v>
      </c>
      <c r="E45" s="4">
        <v>8</v>
      </c>
      <c r="F45" s="4">
        <v>8</v>
      </c>
      <c r="G45" s="4">
        <v>0</v>
      </c>
      <c r="H45" s="4">
        <f t="shared" si="34"/>
        <v>0</v>
      </c>
      <c r="I45" s="4">
        <v>0</v>
      </c>
      <c r="J45" s="4">
        <v>0</v>
      </c>
      <c r="K45" s="4">
        <v>0</v>
      </c>
      <c r="L45" s="7">
        <f t="shared" ref="L45" si="57">(H45/D45)*100</f>
        <v>0</v>
      </c>
      <c r="M45" s="7">
        <f t="shared" si="3"/>
        <v>0</v>
      </c>
      <c r="N45" s="7">
        <f t="shared" si="4"/>
        <v>0</v>
      </c>
      <c r="O45" s="7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</row>
    <row r="46" spans="1:21" ht="15" customHeight="1" x14ac:dyDescent="0.15">
      <c r="A46" s="20"/>
      <c r="B46" s="20"/>
      <c r="C46" s="3" t="s">
        <v>40</v>
      </c>
      <c r="D46" s="4">
        <f t="shared" si="33"/>
        <v>18</v>
      </c>
      <c r="E46" s="4">
        <v>9</v>
      </c>
      <c r="F46" s="4">
        <v>9</v>
      </c>
      <c r="G46" s="4">
        <v>0</v>
      </c>
      <c r="H46" s="4">
        <f t="shared" si="34"/>
        <v>0</v>
      </c>
      <c r="I46" s="4">
        <v>0</v>
      </c>
      <c r="J46" s="4">
        <v>0</v>
      </c>
      <c r="K46" s="4">
        <v>0</v>
      </c>
      <c r="L46" s="7">
        <f t="shared" ref="L46" si="58">(H46/D46)*100</f>
        <v>0</v>
      </c>
      <c r="M46" s="7">
        <f t="shared" si="3"/>
        <v>0</v>
      </c>
      <c r="N46" s="7">
        <f t="shared" si="4"/>
        <v>0</v>
      </c>
      <c r="O46" s="7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</row>
    <row r="47" spans="1:21" ht="15" customHeight="1" x14ac:dyDescent="0.15">
      <c r="A47" s="14"/>
      <c r="B47" s="18" t="s">
        <v>26</v>
      </c>
      <c r="C47" s="18"/>
      <c r="D47" s="5">
        <f t="shared" ref="D47" si="59">SUM(D22:D46)</f>
        <v>407</v>
      </c>
      <c r="E47" s="5">
        <f t="shared" ref="E47:K47" si="60">SUM(E22:E46)</f>
        <v>204</v>
      </c>
      <c r="F47" s="5">
        <f t="shared" si="60"/>
        <v>203</v>
      </c>
      <c r="G47" s="5">
        <f t="shared" si="60"/>
        <v>0</v>
      </c>
      <c r="H47" s="5">
        <f t="shared" si="60"/>
        <v>2</v>
      </c>
      <c r="I47" s="5">
        <f t="shared" si="60"/>
        <v>0</v>
      </c>
      <c r="J47" s="5">
        <f t="shared" si="60"/>
        <v>2</v>
      </c>
      <c r="K47" s="5">
        <f t="shared" si="60"/>
        <v>0</v>
      </c>
      <c r="L47" s="9">
        <f t="shared" ref="L47" si="61">(H47/D47)*100</f>
        <v>0.49140049140049141</v>
      </c>
      <c r="M47" s="9">
        <f t="shared" si="3"/>
        <v>0</v>
      </c>
      <c r="N47" s="9">
        <f t="shared" si="4"/>
        <v>0.98522167487684731</v>
      </c>
      <c r="O47" s="9">
        <v>0</v>
      </c>
      <c r="P47" s="6">
        <f t="shared" ref="P47" si="62">SUM(P22:P46)</f>
        <v>1</v>
      </c>
      <c r="Q47" s="6">
        <f>SUM(Q22:Q46)</f>
        <v>0</v>
      </c>
      <c r="R47" s="6">
        <f>SUM(R22:R46)</f>
        <v>0</v>
      </c>
      <c r="S47" s="6">
        <f>SUM(S22:S46)</f>
        <v>0</v>
      </c>
      <c r="T47" s="6">
        <f>SUM(T22:T46)</f>
        <v>2</v>
      </c>
      <c r="U47" s="6">
        <f>SUM(U22:U46)</f>
        <v>0</v>
      </c>
    </row>
    <row r="48" spans="1:21" ht="15" customHeight="1" x14ac:dyDescent="0.15">
      <c r="A48" s="20" t="s">
        <v>53</v>
      </c>
      <c r="B48" s="20" t="s">
        <v>54</v>
      </c>
      <c r="C48" s="3" t="s">
        <v>55</v>
      </c>
      <c r="D48" s="4">
        <f t="shared" ref="D48" si="63">SUM(E48:G48)</f>
        <v>12</v>
      </c>
      <c r="E48" s="4">
        <v>6</v>
      </c>
      <c r="F48" s="4">
        <v>6</v>
      </c>
      <c r="G48" s="4">
        <v>0</v>
      </c>
      <c r="H48" s="4">
        <f t="shared" ref="H48" si="64">SUM(I48:K48)</f>
        <v>0</v>
      </c>
      <c r="I48" s="4">
        <v>0</v>
      </c>
      <c r="J48" s="4">
        <v>0</v>
      </c>
      <c r="K48" s="4">
        <v>0</v>
      </c>
      <c r="L48" s="7">
        <f t="shared" ref="L48" si="65">(H48/D48)*100</f>
        <v>0</v>
      </c>
      <c r="M48" s="7">
        <f t="shared" si="3"/>
        <v>0</v>
      </c>
      <c r="N48" s="7">
        <f t="shared" si="4"/>
        <v>0</v>
      </c>
      <c r="O48" s="7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</row>
    <row r="49" spans="1:21" ht="15" customHeight="1" x14ac:dyDescent="0.15">
      <c r="A49" s="20"/>
      <c r="B49" s="20"/>
      <c r="C49" s="3" t="s">
        <v>29</v>
      </c>
      <c r="D49" s="4">
        <f>SUM(E49:G49)</f>
        <v>10</v>
      </c>
      <c r="E49" s="4">
        <v>5</v>
      </c>
      <c r="F49" s="4">
        <v>5</v>
      </c>
      <c r="G49" s="4">
        <v>0</v>
      </c>
      <c r="H49" s="4">
        <f>SUM(I49:K49)</f>
        <v>0</v>
      </c>
      <c r="I49" s="4">
        <v>0</v>
      </c>
      <c r="J49" s="4">
        <v>0</v>
      </c>
      <c r="K49" s="4">
        <v>0</v>
      </c>
      <c r="L49" s="7">
        <f t="shared" ref="L49" si="66">(H49/D49)*100</f>
        <v>0</v>
      </c>
      <c r="M49" s="7">
        <f t="shared" si="3"/>
        <v>0</v>
      </c>
      <c r="N49" s="7">
        <f t="shared" si="4"/>
        <v>0</v>
      </c>
      <c r="O49" s="7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</row>
    <row r="50" spans="1:21" ht="15" customHeight="1" x14ac:dyDescent="0.15">
      <c r="A50" s="20"/>
      <c r="B50" s="20"/>
      <c r="C50" s="3" t="s">
        <v>23</v>
      </c>
      <c r="D50" s="4">
        <f>SUM(E50:G50)</f>
        <v>12</v>
      </c>
      <c r="E50" s="4">
        <v>6</v>
      </c>
      <c r="F50" s="4">
        <v>6</v>
      </c>
      <c r="G50" s="4">
        <v>0</v>
      </c>
      <c r="H50" s="4">
        <f>SUM(I50:K50)</f>
        <v>0</v>
      </c>
      <c r="I50" s="4">
        <v>0</v>
      </c>
      <c r="J50" s="4">
        <v>0</v>
      </c>
      <c r="K50" s="4">
        <v>0</v>
      </c>
      <c r="L50" s="7">
        <f t="shared" ref="L50" si="67">(H50/D50)*100</f>
        <v>0</v>
      </c>
      <c r="M50" s="7">
        <f t="shared" si="3"/>
        <v>0</v>
      </c>
      <c r="N50" s="7">
        <f t="shared" si="4"/>
        <v>0</v>
      </c>
      <c r="O50" s="7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</row>
    <row r="51" spans="1:21" ht="15" customHeight="1" x14ac:dyDescent="0.15">
      <c r="A51" s="20"/>
      <c r="B51" s="20"/>
      <c r="C51" s="3" t="s">
        <v>43</v>
      </c>
      <c r="D51" s="4">
        <v>12</v>
      </c>
      <c r="E51" s="4">
        <v>6</v>
      </c>
      <c r="F51" s="4">
        <v>6</v>
      </c>
      <c r="G51" s="4">
        <v>0</v>
      </c>
      <c r="H51" s="4">
        <v>2</v>
      </c>
      <c r="I51" s="4">
        <v>1</v>
      </c>
      <c r="J51" s="4">
        <v>1</v>
      </c>
      <c r="K51" s="4">
        <v>0</v>
      </c>
      <c r="L51" s="7">
        <f t="shared" ref="L51" si="68">(H51/D51)*100</f>
        <v>16.666666666666664</v>
      </c>
      <c r="M51" s="7">
        <f t="shared" si="3"/>
        <v>16.666666666666664</v>
      </c>
      <c r="N51" s="7">
        <f t="shared" si="4"/>
        <v>16.666666666666664</v>
      </c>
      <c r="O51" s="7">
        <v>0</v>
      </c>
      <c r="P51" s="8">
        <v>0</v>
      </c>
      <c r="Q51" s="8">
        <v>0</v>
      </c>
      <c r="R51" s="8">
        <v>0</v>
      </c>
      <c r="S51" s="8">
        <v>2</v>
      </c>
      <c r="T51" s="8">
        <v>2</v>
      </c>
      <c r="U51" s="8">
        <v>0</v>
      </c>
    </row>
    <row r="52" spans="1:21" ht="15" customHeight="1" x14ac:dyDescent="0.15">
      <c r="A52" s="20"/>
      <c r="B52" s="20"/>
      <c r="C52" s="3" t="s">
        <v>56</v>
      </c>
      <c r="D52" s="4">
        <f t="shared" ref="D52" si="69">SUM(E52:G52)</f>
        <v>10</v>
      </c>
      <c r="E52" s="4">
        <v>5</v>
      </c>
      <c r="F52" s="4">
        <v>5</v>
      </c>
      <c r="G52" s="4">
        <v>0</v>
      </c>
      <c r="H52" s="4">
        <f t="shared" ref="H52" si="70">SUM(I52:K52)</f>
        <v>0</v>
      </c>
      <c r="I52" s="4">
        <v>0</v>
      </c>
      <c r="J52" s="4">
        <v>0</v>
      </c>
      <c r="K52" s="4">
        <v>0</v>
      </c>
      <c r="L52" s="7">
        <f t="shared" ref="L52" si="71">(H52/D52)*100</f>
        <v>0</v>
      </c>
      <c r="M52" s="7">
        <f t="shared" si="3"/>
        <v>0</v>
      </c>
      <c r="N52" s="7">
        <f t="shared" si="4"/>
        <v>0</v>
      </c>
      <c r="O52" s="7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</row>
    <row r="53" spans="1:21" ht="15" customHeight="1" x14ac:dyDescent="0.15">
      <c r="A53" s="14"/>
      <c r="B53" s="18" t="s">
        <v>26</v>
      </c>
      <c r="C53" s="18"/>
      <c r="D53" s="5">
        <f t="shared" ref="D53" si="72">SUM(D48:D52)</f>
        <v>56</v>
      </c>
      <c r="E53" s="5">
        <f t="shared" ref="E53:K53" si="73">SUM(E48:E52)</f>
        <v>28</v>
      </c>
      <c r="F53" s="5">
        <f t="shared" si="73"/>
        <v>28</v>
      </c>
      <c r="G53" s="5">
        <f t="shared" si="73"/>
        <v>0</v>
      </c>
      <c r="H53" s="5">
        <f t="shared" si="73"/>
        <v>2</v>
      </c>
      <c r="I53" s="5">
        <f t="shared" si="73"/>
        <v>1</v>
      </c>
      <c r="J53" s="5">
        <f t="shared" si="73"/>
        <v>1</v>
      </c>
      <c r="K53" s="5">
        <f t="shared" si="73"/>
        <v>0</v>
      </c>
      <c r="L53" s="9">
        <f t="shared" ref="L53" si="74">(H53/D53)*100</f>
        <v>3.5714285714285712</v>
      </c>
      <c r="M53" s="9">
        <f t="shared" si="3"/>
        <v>3.5714285714285712</v>
      </c>
      <c r="N53" s="9">
        <f t="shared" si="4"/>
        <v>3.5714285714285712</v>
      </c>
      <c r="O53" s="9">
        <v>0</v>
      </c>
      <c r="P53" s="6">
        <f t="shared" ref="P53" si="75">SUM(P48:P52)</f>
        <v>0</v>
      </c>
      <c r="Q53" s="6">
        <f>SUM(Q48:Q52)</f>
        <v>0</v>
      </c>
      <c r="R53" s="6">
        <f>SUM(R48:R52)</f>
        <v>0</v>
      </c>
      <c r="S53" s="6">
        <f>SUM(S48:S52)</f>
        <v>2</v>
      </c>
      <c r="T53" s="6">
        <f>SUM(T48:T52)</f>
        <v>2</v>
      </c>
      <c r="U53" s="6">
        <f>SUM(U48:U52)</f>
        <v>0</v>
      </c>
    </row>
    <row r="54" spans="1:21" ht="15" customHeight="1" x14ac:dyDescent="0.15">
      <c r="A54" s="20" t="s">
        <v>57</v>
      </c>
      <c r="B54" s="20" t="s">
        <v>58</v>
      </c>
      <c r="C54" s="3" t="s">
        <v>29</v>
      </c>
      <c r="D54" s="4">
        <f>SUM(E54:G54)</f>
        <v>5</v>
      </c>
      <c r="E54" s="4">
        <v>0</v>
      </c>
      <c r="F54" s="4">
        <v>5</v>
      </c>
      <c r="G54" s="4">
        <v>0</v>
      </c>
      <c r="H54" s="4">
        <f>SUM(I54:K54)</f>
        <v>1</v>
      </c>
      <c r="I54" s="4">
        <v>0</v>
      </c>
      <c r="J54" s="4">
        <v>1</v>
      </c>
      <c r="K54" s="4">
        <v>0</v>
      </c>
      <c r="L54" s="7">
        <f t="shared" ref="L54" si="76">(H54/D54)*100</f>
        <v>20</v>
      </c>
      <c r="M54" s="7">
        <v>0</v>
      </c>
      <c r="N54" s="7">
        <f t="shared" ref="N54" si="77">(J54/F54)*100</f>
        <v>20</v>
      </c>
      <c r="O54" s="7">
        <v>0</v>
      </c>
      <c r="P54" s="8">
        <v>0</v>
      </c>
      <c r="Q54" s="8">
        <v>1</v>
      </c>
      <c r="R54" s="8">
        <v>0</v>
      </c>
      <c r="S54" s="8">
        <v>0</v>
      </c>
      <c r="T54" s="8">
        <v>1</v>
      </c>
      <c r="U54" s="8">
        <v>0</v>
      </c>
    </row>
    <row r="55" spans="1:21" ht="15" customHeight="1" x14ac:dyDescent="0.15">
      <c r="A55" s="20"/>
      <c r="B55" s="20"/>
      <c r="C55" s="3" t="s">
        <v>43</v>
      </c>
      <c r="D55" s="4">
        <f>SUM(E55:G55)</f>
        <v>30</v>
      </c>
      <c r="E55" s="4">
        <v>15</v>
      </c>
      <c r="F55" s="4">
        <v>15</v>
      </c>
      <c r="G55" s="4">
        <v>0</v>
      </c>
      <c r="H55" s="4">
        <f>SUM(I55:K55)</f>
        <v>3</v>
      </c>
      <c r="I55" s="4">
        <v>2</v>
      </c>
      <c r="J55" s="4">
        <v>1</v>
      </c>
      <c r="K55" s="4">
        <v>0</v>
      </c>
      <c r="L55" s="7">
        <f t="shared" ref="L55" si="78">(H55/D55)*100</f>
        <v>10</v>
      </c>
      <c r="M55" s="7">
        <f>(I55/E55)*100</f>
        <v>13.333333333333334</v>
      </c>
      <c r="N55" s="7">
        <f>(J55/F55)*100</f>
        <v>6.666666666666667</v>
      </c>
      <c r="O55" s="7">
        <v>0</v>
      </c>
      <c r="P55" s="8">
        <v>1</v>
      </c>
      <c r="Q55" s="8">
        <v>1</v>
      </c>
      <c r="R55" s="8">
        <v>0</v>
      </c>
      <c r="S55" s="8">
        <v>0</v>
      </c>
      <c r="T55" s="8">
        <v>2</v>
      </c>
      <c r="U55" s="8">
        <v>1</v>
      </c>
    </row>
    <row r="56" spans="1:21" ht="15" customHeight="1" x14ac:dyDescent="0.15">
      <c r="A56" s="20"/>
      <c r="B56" s="20"/>
      <c r="C56" s="3" t="s">
        <v>48</v>
      </c>
      <c r="D56" s="4">
        <f>SUM(E56:G56)</f>
        <v>20</v>
      </c>
      <c r="E56" s="4">
        <v>0</v>
      </c>
      <c r="F56" s="4">
        <v>20</v>
      </c>
      <c r="G56" s="4">
        <v>0</v>
      </c>
      <c r="H56" s="4">
        <f>SUM(I56:K56)</f>
        <v>3</v>
      </c>
      <c r="I56" s="4">
        <v>0</v>
      </c>
      <c r="J56" s="4">
        <v>3</v>
      </c>
      <c r="K56" s="4">
        <v>0</v>
      </c>
      <c r="L56" s="7">
        <f t="shared" ref="L56:L75" si="79">(H56/D56)*100</f>
        <v>15</v>
      </c>
      <c r="M56" s="7">
        <v>0</v>
      </c>
      <c r="N56" s="7">
        <f>(J56/F56)*100</f>
        <v>15</v>
      </c>
      <c r="O56" s="7">
        <v>0</v>
      </c>
      <c r="P56" s="8">
        <v>0</v>
      </c>
      <c r="Q56" s="8">
        <v>0</v>
      </c>
      <c r="R56" s="8">
        <v>0</v>
      </c>
      <c r="S56" s="8">
        <v>2</v>
      </c>
      <c r="T56" s="8">
        <v>3</v>
      </c>
      <c r="U56" s="8">
        <v>0</v>
      </c>
    </row>
    <row r="57" spans="1:21" ht="15" customHeight="1" x14ac:dyDescent="0.15">
      <c r="A57" s="20"/>
      <c r="B57" s="20"/>
      <c r="C57" s="3" t="s">
        <v>32</v>
      </c>
      <c r="D57" s="4">
        <f>SUM(E57:G57)</f>
        <v>30</v>
      </c>
      <c r="E57" s="4">
        <v>0</v>
      </c>
      <c r="F57" s="4">
        <v>30</v>
      </c>
      <c r="G57" s="4">
        <v>0</v>
      </c>
      <c r="H57" s="4">
        <f>SUM(I57:K57)</f>
        <v>6</v>
      </c>
      <c r="I57" s="4">
        <v>0</v>
      </c>
      <c r="J57" s="4">
        <v>6</v>
      </c>
      <c r="K57" s="4">
        <v>0</v>
      </c>
      <c r="L57" s="7">
        <f t="shared" si="79"/>
        <v>20</v>
      </c>
      <c r="M57" s="7">
        <v>0</v>
      </c>
      <c r="N57" s="7">
        <f>(J57/F57)*100</f>
        <v>20</v>
      </c>
      <c r="O57" s="7">
        <v>0</v>
      </c>
      <c r="P57" s="8">
        <v>0</v>
      </c>
      <c r="Q57" s="8">
        <v>0</v>
      </c>
      <c r="R57" s="8">
        <v>0</v>
      </c>
      <c r="S57" s="8">
        <v>6</v>
      </c>
      <c r="T57" s="8">
        <v>6</v>
      </c>
      <c r="U57" s="8">
        <v>0</v>
      </c>
    </row>
    <row r="58" spans="1:21" ht="15" customHeight="1" x14ac:dyDescent="0.15">
      <c r="A58" s="14"/>
      <c r="B58" s="18" t="s">
        <v>26</v>
      </c>
      <c r="C58" s="18"/>
      <c r="D58" s="5">
        <f t="shared" ref="D58" si="80">SUM(D54:D57)</f>
        <v>85</v>
      </c>
      <c r="E58" s="5">
        <f t="shared" ref="E58:K58" si="81">SUM(E54:E57)</f>
        <v>15</v>
      </c>
      <c r="F58" s="5">
        <f t="shared" si="81"/>
        <v>70</v>
      </c>
      <c r="G58" s="5">
        <f t="shared" si="81"/>
        <v>0</v>
      </c>
      <c r="H58" s="5">
        <f t="shared" si="81"/>
        <v>13</v>
      </c>
      <c r="I58" s="5">
        <f t="shared" si="81"/>
        <v>2</v>
      </c>
      <c r="J58" s="5">
        <f t="shared" si="81"/>
        <v>11</v>
      </c>
      <c r="K58" s="5">
        <f t="shared" si="81"/>
        <v>0</v>
      </c>
      <c r="L58" s="9">
        <f t="shared" si="79"/>
        <v>15.294117647058824</v>
      </c>
      <c r="M58" s="9">
        <f t="shared" ref="M58" si="82">(I58/E58)*100</f>
        <v>13.333333333333334</v>
      </c>
      <c r="N58" s="9">
        <f>(J58/F58)*100</f>
        <v>15.714285714285714</v>
      </c>
      <c r="O58" s="9">
        <v>0</v>
      </c>
      <c r="P58" s="6">
        <f t="shared" ref="P58" si="83">SUM(P54:P57)</f>
        <v>1</v>
      </c>
      <c r="Q58" s="6">
        <f>SUM(Q54:Q57)</f>
        <v>2</v>
      </c>
      <c r="R58" s="6">
        <f>SUM(R54:R57)</f>
        <v>0</v>
      </c>
      <c r="S58" s="6">
        <f>SUM(S54:S57)</f>
        <v>8</v>
      </c>
      <c r="T58" s="6">
        <f>SUM(T54:T57)</f>
        <v>12</v>
      </c>
      <c r="U58" s="6">
        <f>SUM(U54:U57)</f>
        <v>1</v>
      </c>
    </row>
    <row r="59" spans="1:21" ht="15" customHeight="1" x14ac:dyDescent="0.15">
      <c r="A59" s="20" t="s">
        <v>59</v>
      </c>
      <c r="B59" s="20" t="s">
        <v>60</v>
      </c>
      <c r="C59" s="3" t="s">
        <v>45</v>
      </c>
      <c r="D59" s="4">
        <v>3</v>
      </c>
      <c r="E59" s="4">
        <v>3</v>
      </c>
      <c r="F59" s="4">
        <v>0</v>
      </c>
      <c r="G59" s="4">
        <v>0</v>
      </c>
      <c r="H59" s="4"/>
      <c r="I59" s="4"/>
      <c r="J59" s="4"/>
      <c r="K59" s="4"/>
      <c r="L59" s="7">
        <f t="shared" si="79"/>
        <v>0</v>
      </c>
      <c r="M59" s="7">
        <f t="shared" ref="M59:M69" si="84">(I59/E59)*100</f>
        <v>0</v>
      </c>
      <c r="N59" s="7">
        <v>0</v>
      </c>
      <c r="O59" s="7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</row>
    <row r="60" spans="1:21" ht="15" customHeight="1" x14ac:dyDescent="0.15">
      <c r="A60" s="20"/>
      <c r="B60" s="20"/>
      <c r="C60" s="3" t="s">
        <v>32</v>
      </c>
      <c r="D60" s="4">
        <f t="shared" ref="D60" si="85">SUM(E60:G60)</f>
        <v>2</v>
      </c>
      <c r="E60" s="4">
        <v>1</v>
      </c>
      <c r="F60" s="4">
        <v>1</v>
      </c>
      <c r="G60" s="4">
        <v>0</v>
      </c>
      <c r="H60" s="4">
        <f t="shared" ref="H60" si="86">SUM(I60:K60)</f>
        <v>0</v>
      </c>
      <c r="I60" s="4">
        <v>0</v>
      </c>
      <c r="J60" s="4">
        <v>0</v>
      </c>
      <c r="K60" s="4">
        <v>0</v>
      </c>
      <c r="L60" s="7">
        <f t="shared" si="79"/>
        <v>0</v>
      </c>
      <c r="M60" s="7">
        <f t="shared" si="84"/>
        <v>0</v>
      </c>
      <c r="N60" s="7">
        <f t="shared" ref="N60" si="87">(J60/F60)*100</f>
        <v>0</v>
      </c>
      <c r="O60" s="7">
        <v>0</v>
      </c>
      <c r="P60" s="8">
        <v>0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</row>
    <row r="61" spans="1:21" ht="15" customHeight="1" x14ac:dyDescent="0.15">
      <c r="A61" s="20"/>
      <c r="B61" s="20"/>
      <c r="C61" s="3" t="s">
        <v>38</v>
      </c>
      <c r="D61" s="4">
        <f>SUM(E61:G61)</f>
        <v>2</v>
      </c>
      <c r="E61" s="4">
        <v>1</v>
      </c>
      <c r="F61" s="4">
        <v>1</v>
      </c>
      <c r="G61" s="4">
        <v>0</v>
      </c>
      <c r="H61" s="4">
        <f>SUM(I61:K61)</f>
        <v>0</v>
      </c>
      <c r="I61" s="4">
        <v>0</v>
      </c>
      <c r="J61" s="4">
        <v>0</v>
      </c>
      <c r="K61" s="4">
        <v>0</v>
      </c>
      <c r="L61" s="7">
        <f t="shared" si="79"/>
        <v>0</v>
      </c>
      <c r="M61" s="7">
        <f t="shared" si="84"/>
        <v>0</v>
      </c>
      <c r="N61" s="7">
        <f>(J61/F61)*100</f>
        <v>0</v>
      </c>
      <c r="O61" s="7">
        <v>0</v>
      </c>
      <c r="P61" s="8">
        <v>0</v>
      </c>
      <c r="Q61" s="8">
        <v>0</v>
      </c>
      <c r="R61" s="8">
        <v>0</v>
      </c>
      <c r="S61" s="8">
        <v>0</v>
      </c>
      <c r="T61" s="8">
        <v>0</v>
      </c>
      <c r="U61" s="8">
        <v>0</v>
      </c>
    </row>
    <row r="62" spans="1:21" ht="15" customHeight="1" x14ac:dyDescent="0.15">
      <c r="A62" s="20"/>
      <c r="B62" s="20"/>
      <c r="C62" s="3" t="s">
        <v>40</v>
      </c>
      <c r="D62" s="4">
        <f>SUM(E62:G62)</f>
        <v>4</v>
      </c>
      <c r="E62" s="4">
        <v>2</v>
      </c>
      <c r="F62" s="4">
        <v>2</v>
      </c>
      <c r="G62" s="4">
        <v>0</v>
      </c>
      <c r="H62" s="4">
        <f>SUM(I62:K62)</f>
        <v>0</v>
      </c>
      <c r="I62" s="4">
        <v>0</v>
      </c>
      <c r="J62" s="4">
        <v>0</v>
      </c>
      <c r="K62" s="4">
        <v>0</v>
      </c>
      <c r="L62" s="7">
        <f t="shared" si="79"/>
        <v>0</v>
      </c>
      <c r="M62" s="7">
        <f t="shared" si="84"/>
        <v>0</v>
      </c>
      <c r="N62" s="7">
        <f>(J62/F62)*100</f>
        <v>0</v>
      </c>
      <c r="O62" s="7">
        <v>0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</row>
    <row r="63" spans="1:21" ht="15" customHeight="1" x14ac:dyDescent="0.15">
      <c r="A63" s="14"/>
      <c r="B63" s="18" t="s">
        <v>26</v>
      </c>
      <c r="C63" s="18"/>
      <c r="D63" s="5">
        <f t="shared" ref="D63" si="88">SUM(D59:D62)</f>
        <v>11</v>
      </c>
      <c r="E63" s="5">
        <f t="shared" ref="E63:K63" si="89">SUM(E59:E62)</f>
        <v>7</v>
      </c>
      <c r="F63" s="5">
        <f t="shared" si="89"/>
        <v>4</v>
      </c>
      <c r="G63" s="5">
        <f t="shared" si="89"/>
        <v>0</v>
      </c>
      <c r="H63" s="5">
        <f t="shared" si="89"/>
        <v>0</v>
      </c>
      <c r="I63" s="5">
        <f t="shared" si="89"/>
        <v>0</v>
      </c>
      <c r="J63" s="5">
        <f t="shared" si="89"/>
        <v>0</v>
      </c>
      <c r="K63" s="5">
        <f t="shared" si="89"/>
        <v>0</v>
      </c>
      <c r="L63" s="9">
        <f t="shared" si="79"/>
        <v>0</v>
      </c>
      <c r="M63" s="9">
        <f t="shared" si="84"/>
        <v>0</v>
      </c>
      <c r="N63" s="9">
        <f>(J63/F63)*100</f>
        <v>0</v>
      </c>
      <c r="O63" s="9">
        <v>0</v>
      </c>
      <c r="P63" s="6">
        <f t="shared" ref="P63" si="90">SUM(P59:P62)</f>
        <v>0</v>
      </c>
      <c r="Q63" s="6">
        <f>SUM(Q59:Q62)</f>
        <v>0</v>
      </c>
      <c r="R63" s="6">
        <f>SUM(R59:R62)</f>
        <v>0</v>
      </c>
      <c r="S63" s="6">
        <f>SUM(S59:S62)</f>
        <v>0</v>
      </c>
      <c r="T63" s="6">
        <f>SUM(T59:T62)</f>
        <v>0</v>
      </c>
      <c r="U63" s="6">
        <f>SUM(U59:U62)</f>
        <v>0</v>
      </c>
    </row>
    <row r="64" spans="1:21" ht="15" customHeight="1" x14ac:dyDescent="0.15">
      <c r="A64" s="20" t="s">
        <v>61</v>
      </c>
      <c r="B64" s="20" t="s">
        <v>62</v>
      </c>
      <c r="C64" s="3" t="s">
        <v>63</v>
      </c>
      <c r="D64" s="4">
        <f t="shared" ref="D64" si="91">SUM(E64:G64)</f>
        <v>10</v>
      </c>
      <c r="E64" s="4">
        <v>5</v>
      </c>
      <c r="F64" s="4">
        <v>5</v>
      </c>
      <c r="G64" s="4">
        <v>0</v>
      </c>
      <c r="H64" s="4">
        <v>1</v>
      </c>
      <c r="I64" s="4">
        <v>1</v>
      </c>
      <c r="J64" s="4">
        <v>0</v>
      </c>
      <c r="K64" s="4">
        <v>0</v>
      </c>
      <c r="L64" s="7">
        <f t="shared" si="79"/>
        <v>10</v>
      </c>
      <c r="M64" s="7">
        <f t="shared" si="84"/>
        <v>20</v>
      </c>
      <c r="N64" s="7">
        <f>(J64/F64)*100</f>
        <v>0</v>
      </c>
      <c r="O64" s="7">
        <v>0</v>
      </c>
      <c r="P64" s="8">
        <v>0</v>
      </c>
      <c r="Q64" s="8">
        <v>0</v>
      </c>
      <c r="R64" s="8">
        <v>1</v>
      </c>
      <c r="S64" s="8">
        <v>0</v>
      </c>
      <c r="T64" s="8">
        <v>1</v>
      </c>
      <c r="U64" s="8">
        <v>0</v>
      </c>
    </row>
    <row r="65" spans="1:21" ht="15" customHeight="1" x14ac:dyDescent="0.15">
      <c r="A65" s="20"/>
      <c r="B65" s="20"/>
      <c r="C65" s="3" t="s">
        <v>64</v>
      </c>
      <c r="D65" s="4">
        <f>SUM(E65:G65)</f>
        <v>8</v>
      </c>
      <c r="E65" s="4">
        <v>8</v>
      </c>
      <c r="F65" s="4">
        <v>0</v>
      </c>
      <c r="G65" s="4">
        <v>0</v>
      </c>
      <c r="H65" s="4">
        <f t="shared" ref="H65" si="92">SUM(H61:H63)</f>
        <v>0</v>
      </c>
      <c r="I65" s="4">
        <f>SUM(I61:I63)</f>
        <v>0</v>
      </c>
      <c r="J65" s="4">
        <f>SUM(J61:J63)</f>
        <v>0</v>
      </c>
      <c r="K65" s="4">
        <f>SUM(K61:K63)</f>
        <v>0</v>
      </c>
      <c r="L65" s="7">
        <f t="shared" si="79"/>
        <v>0</v>
      </c>
      <c r="M65" s="7">
        <f t="shared" si="84"/>
        <v>0</v>
      </c>
      <c r="N65" s="7">
        <v>0</v>
      </c>
      <c r="O65" s="7">
        <v>0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</row>
    <row r="66" spans="1:21" ht="15" customHeight="1" x14ac:dyDescent="0.15">
      <c r="A66" s="20"/>
      <c r="B66" s="20"/>
      <c r="C66" s="3" t="s">
        <v>65</v>
      </c>
      <c r="D66" s="4">
        <v>9</v>
      </c>
      <c r="E66" s="4">
        <v>9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7">
        <f t="shared" si="79"/>
        <v>0</v>
      </c>
      <c r="M66" s="7">
        <f t="shared" si="84"/>
        <v>0</v>
      </c>
      <c r="N66" s="7">
        <v>0</v>
      </c>
      <c r="O66" s="7">
        <v>0</v>
      </c>
      <c r="P66" s="8">
        <v>0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</row>
    <row r="67" spans="1:21" ht="15" customHeight="1" x14ac:dyDescent="0.15">
      <c r="A67" s="20"/>
      <c r="B67" s="20"/>
      <c r="C67" s="3" t="s">
        <v>66</v>
      </c>
      <c r="D67" s="4">
        <f>SUM(E67:G67)</f>
        <v>5</v>
      </c>
      <c r="E67" s="4">
        <v>5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7">
        <f t="shared" si="79"/>
        <v>0</v>
      </c>
      <c r="M67" s="7">
        <f t="shared" si="84"/>
        <v>0</v>
      </c>
      <c r="N67" s="7">
        <v>0</v>
      </c>
      <c r="O67" s="7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</row>
    <row r="68" spans="1:21" ht="15" customHeight="1" x14ac:dyDescent="0.15">
      <c r="A68" s="20"/>
      <c r="B68" s="20"/>
      <c r="C68" s="3" t="s">
        <v>67</v>
      </c>
      <c r="D68" s="4">
        <f>SUM(E68:G68)</f>
        <v>5</v>
      </c>
      <c r="E68" s="4">
        <v>5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7">
        <f t="shared" si="79"/>
        <v>0</v>
      </c>
      <c r="M68" s="7">
        <f t="shared" si="84"/>
        <v>0</v>
      </c>
      <c r="N68" s="7">
        <v>0</v>
      </c>
      <c r="O68" s="7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</row>
    <row r="69" spans="1:21" ht="15" customHeight="1" x14ac:dyDescent="0.15">
      <c r="A69" s="20"/>
      <c r="B69" s="20"/>
      <c r="C69" s="3" t="s">
        <v>68</v>
      </c>
      <c r="D69" s="4">
        <f>SUM(E69:G69)</f>
        <v>20</v>
      </c>
      <c r="E69" s="4">
        <v>10</v>
      </c>
      <c r="F69" s="4">
        <v>10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7">
        <f t="shared" si="79"/>
        <v>0</v>
      </c>
      <c r="M69" s="7">
        <f t="shared" si="84"/>
        <v>0</v>
      </c>
      <c r="N69" s="7">
        <f t="shared" ref="N69" si="93">(J69/F69)*100</f>
        <v>0</v>
      </c>
      <c r="O69" s="7">
        <v>0</v>
      </c>
      <c r="P69" s="8">
        <v>0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</row>
    <row r="70" spans="1:21" ht="15" customHeight="1" x14ac:dyDescent="0.15">
      <c r="A70" s="20"/>
      <c r="B70" s="20"/>
      <c r="C70" s="3" t="s">
        <v>43</v>
      </c>
      <c r="D70" s="4">
        <v>5</v>
      </c>
      <c r="E70" s="4">
        <v>0</v>
      </c>
      <c r="F70" s="4">
        <v>0</v>
      </c>
      <c r="G70" s="4">
        <v>5</v>
      </c>
      <c r="H70" s="4">
        <v>1</v>
      </c>
      <c r="I70" s="4">
        <v>0</v>
      </c>
      <c r="J70" s="4">
        <v>0</v>
      </c>
      <c r="K70" s="4">
        <v>1</v>
      </c>
      <c r="L70" s="7">
        <f t="shared" si="79"/>
        <v>20</v>
      </c>
      <c r="M70" s="7">
        <v>0</v>
      </c>
      <c r="N70" s="7">
        <v>0</v>
      </c>
      <c r="O70" s="7">
        <f t="shared" ref="O70" si="94">(K70/G70)*100</f>
        <v>20</v>
      </c>
      <c r="P70" s="8">
        <v>0</v>
      </c>
      <c r="Q70" s="8">
        <v>0</v>
      </c>
      <c r="R70" s="8">
        <v>1</v>
      </c>
      <c r="S70" s="8">
        <v>0</v>
      </c>
      <c r="T70" s="8">
        <v>1</v>
      </c>
      <c r="U70" s="8">
        <v>0</v>
      </c>
    </row>
    <row r="71" spans="1:21" ht="15" customHeight="1" x14ac:dyDescent="0.15">
      <c r="A71" s="20"/>
      <c r="B71" s="20"/>
      <c r="C71" s="3" t="s">
        <v>38</v>
      </c>
      <c r="D71" s="4">
        <v>5</v>
      </c>
      <c r="E71" s="4">
        <v>0</v>
      </c>
      <c r="F71" s="4">
        <v>0</v>
      </c>
      <c r="G71" s="4">
        <v>5</v>
      </c>
      <c r="H71" s="4">
        <v>1</v>
      </c>
      <c r="I71" s="4">
        <v>0</v>
      </c>
      <c r="J71" s="4">
        <v>0</v>
      </c>
      <c r="K71" s="4">
        <v>1</v>
      </c>
      <c r="L71" s="7">
        <f t="shared" si="79"/>
        <v>20</v>
      </c>
      <c r="M71" s="7">
        <v>0</v>
      </c>
      <c r="N71" s="7">
        <v>0</v>
      </c>
      <c r="O71" s="7">
        <f>(K71/G71)*100</f>
        <v>20</v>
      </c>
      <c r="P71" s="8">
        <v>0</v>
      </c>
      <c r="Q71" s="8">
        <v>0</v>
      </c>
      <c r="R71" s="8">
        <v>0</v>
      </c>
      <c r="S71" s="8">
        <v>0</v>
      </c>
      <c r="T71" s="8">
        <v>0</v>
      </c>
      <c r="U71" s="8">
        <v>1</v>
      </c>
    </row>
    <row r="72" spans="1:21" ht="15" customHeight="1" x14ac:dyDescent="0.15">
      <c r="A72" s="20"/>
      <c r="B72" s="20"/>
      <c r="C72" s="3" t="s">
        <v>39</v>
      </c>
      <c r="D72" s="4">
        <v>7</v>
      </c>
      <c r="E72" s="4">
        <v>0</v>
      </c>
      <c r="F72" s="4">
        <v>0</v>
      </c>
      <c r="G72" s="4">
        <v>7</v>
      </c>
      <c r="H72" s="4">
        <v>0</v>
      </c>
      <c r="I72" s="4">
        <v>0</v>
      </c>
      <c r="J72" s="4">
        <v>0</v>
      </c>
      <c r="K72" s="4">
        <v>0</v>
      </c>
      <c r="L72" s="7">
        <f t="shared" si="79"/>
        <v>0</v>
      </c>
      <c r="M72" s="7">
        <v>0</v>
      </c>
      <c r="N72" s="7">
        <v>0</v>
      </c>
      <c r="O72" s="7">
        <f>(K72/G72)*100</f>
        <v>0</v>
      </c>
      <c r="P72" s="8">
        <v>0</v>
      </c>
      <c r="Q72" s="8">
        <v>0</v>
      </c>
      <c r="R72" s="8">
        <v>0</v>
      </c>
      <c r="S72" s="8">
        <v>0</v>
      </c>
      <c r="T72" s="8">
        <v>0</v>
      </c>
      <c r="U72" s="11">
        <v>0</v>
      </c>
    </row>
    <row r="73" spans="1:21" ht="15" customHeight="1" x14ac:dyDescent="0.15">
      <c r="A73" s="20"/>
      <c r="B73" s="3" t="s">
        <v>69</v>
      </c>
      <c r="C73" s="3" t="s">
        <v>56</v>
      </c>
      <c r="D73" s="4">
        <f t="shared" ref="D73" si="95">SUM(E73:G73)</f>
        <v>4</v>
      </c>
      <c r="E73" s="4">
        <v>2</v>
      </c>
      <c r="F73" s="4">
        <v>2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7">
        <f t="shared" si="79"/>
        <v>0</v>
      </c>
      <c r="M73" s="7">
        <f t="shared" ref="M73" si="96">(I73/E73)*100</f>
        <v>0</v>
      </c>
      <c r="N73" s="7">
        <f>(J73/F73)*100</f>
        <v>0</v>
      </c>
      <c r="O73" s="7">
        <v>0</v>
      </c>
      <c r="P73" s="8">
        <v>0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</row>
    <row r="74" spans="1:21" ht="15" customHeight="1" x14ac:dyDescent="0.15">
      <c r="A74" s="14"/>
      <c r="B74" s="18" t="s">
        <v>26</v>
      </c>
      <c r="C74" s="18"/>
      <c r="D74" s="5">
        <f t="shared" ref="D74" si="97">SUM(D64:D73)</f>
        <v>78</v>
      </c>
      <c r="E74" s="5">
        <f t="shared" ref="E74:K74" si="98">SUM(E64:E73)</f>
        <v>44</v>
      </c>
      <c r="F74" s="5">
        <f t="shared" si="98"/>
        <v>17</v>
      </c>
      <c r="G74" s="5">
        <f t="shared" si="98"/>
        <v>17</v>
      </c>
      <c r="H74" s="5">
        <f t="shared" si="98"/>
        <v>3</v>
      </c>
      <c r="I74" s="5">
        <f t="shared" si="98"/>
        <v>1</v>
      </c>
      <c r="J74" s="5">
        <f t="shared" si="98"/>
        <v>0</v>
      </c>
      <c r="K74" s="5">
        <f t="shared" si="98"/>
        <v>2</v>
      </c>
      <c r="L74" s="9">
        <f t="shared" si="79"/>
        <v>3.8461538461538463</v>
      </c>
      <c r="M74" s="9">
        <f>(I74/E74)*100</f>
        <v>2.2727272727272729</v>
      </c>
      <c r="N74" s="9">
        <f>(J74/F74)*100</f>
        <v>0</v>
      </c>
      <c r="O74" s="9">
        <f>(K74/G74)*100</f>
        <v>11.76470588235294</v>
      </c>
      <c r="P74" s="6">
        <f t="shared" ref="P74" si="99">SUM(P64:P73)</f>
        <v>0</v>
      </c>
      <c r="Q74" s="6">
        <f>SUM(Q64:Q73)</f>
        <v>0</v>
      </c>
      <c r="R74" s="6">
        <f>SUM(R64:R73)</f>
        <v>2</v>
      </c>
      <c r="S74" s="6">
        <f>SUM(S64:S73)</f>
        <v>0</v>
      </c>
      <c r="T74" s="6">
        <f>SUM(T64:T73)</f>
        <v>2</v>
      </c>
      <c r="U74" s="6">
        <f>SUM(U64:U73)</f>
        <v>1</v>
      </c>
    </row>
    <row r="75" spans="1:21" ht="15" customHeight="1" x14ac:dyDescent="0.15">
      <c r="A75" s="20" t="s">
        <v>70</v>
      </c>
      <c r="B75" s="3" t="s">
        <v>71</v>
      </c>
      <c r="C75" s="3" t="s">
        <v>31</v>
      </c>
      <c r="D75" s="4">
        <f>SUM(E75:G75)</f>
        <v>6</v>
      </c>
      <c r="E75" s="4">
        <v>3</v>
      </c>
      <c r="F75" s="4">
        <v>3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7">
        <f t="shared" si="79"/>
        <v>0</v>
      </c>
      <c r="M75" s="7">
        <f>(I75/E75)*100</f>
        <v>0</v>
      </c>
      <c r="N75" s="7">
        <f>(J75/F75)*100</f>
        <v>0</v>
      </c>
      <c r="O75" s="7">
        <v>0</v>
      </c>
      <c r="P75" s="8">
        <v>0</v>
      </c>
      <c r="Q75" s="8">
        <v>0</v>
      </c>
      <c r="R75" s="8">
        <v>0</v>
      </c>
      <c r="S75" s="8">
        <v>0</v>
      </c>
      <c r="T75" s="8">
        <v>0</v>
      </c>
      <c r="U75" s="8">
        <v>0</v>
      </c>
    </row>
    <row r="76" spans="1:21" ht="15" customHeight="1" x14ac:dyDescent="0.15">
      <c r="A76" s="20"/>
      <c r="B76" s="18" t="s">
        <v>26</v>
      </c>
      <c r="C76" s="18"/>
      <c r="D76" s="5">
        <f t="shared" ref="D76" si="100">SUM(D75)</f>
        <v>6</v>
      </c>
      <c r="E76" s="5">
        <f>SUM(E75)</f>
        <v>3</v>
      </c>
      <c r="F76" s="5">
        <f>SUM(F75)</f>
        <v>3</v>
      </c>
      <c r="G76" s="5">
        <f>SUM(G75)</f>
        <v>0</v>
      </c>
      <c r="H76" s="5">
        <f>SUM(H75)</f>
        <v>0</v>
      </c>
      <c r="I76" s="5">
        <v>0</v>
      </c>
      <c r="J76" s="5">
        <f>SUM(J75)</f>
        <v>0</v>
      </c>
      <c r="K76" s="5">
        <f>SUM(K75)</f>
        <v>0</v>
      </c>
      <c r="L76" s="9">
        <v>0</v>
      </c>
      <c r="M76" s="9">
        <v>0</v>
      </c>
      <c r="N76" s="9">
        <v>0</v>
      </c>
      <c r="O76" s="9">
        <v>0</v>
      </c>
      <c r="P76" s="6">
        <f t="shared" ref="P76" si="101">SUM(P75)</f>
        <v>0</v>
      </c>
      <c r="Q76" s="6">
        <f>SUM(Q75)</f>
        <v>0</v>
      </c>
      <c r="R76" s="6">
        <f>SUM(R75)</f>
        <v>0</v>
      </c>
      <c r="S76" s="6">
        <f>SUM(S75)</f>
        <v>0</v>
      </c>
      <c r="T76" s="6">
        <f>SUM(T75)</f>
        <v>0</v>
      </c>
      <c r="U76" s="6">
        <f>SUM(U75)</f>
        <v>0</v>
      </c>
    </row>
    <row r="77" spans="1:21" ht="15" customHeight="1" x14ac:dyDescent="0.15">
      <c r="A77" s="20" t="s">
        <v>72</v>
      </c>
      <c r="B77" s="20" t="s">
        <v>73</v>
      </c>
      <c r="C77" s="3" t="s">
        <v>63</v>
      </c>
      <c r="D77" s="4">
        <f>SUM(E77:G77)</f>
        <v>8</v>
      </c>
      <c r="E77" s="4">
        <v>4</v>
      </c>
      <c r="F77" s="4">
        <v>4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7">
        <f t="shared" ref="L77" si="102">(H77/D77)*100</f>
        <v>0</v>
      </c>
      <c r="M77" s="7">
        <f>(I77/E77)*100</f>
        <v>0</v>
      </c>
      <c r="N77" s="7">
        <f>(J77/F77)*100</f>
        <v>0</v>
      </c>
      <c r="O77" s="7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</row>
    <row r="78" spans="1:21" ht="15" customHeight="1" x14ac:dyDescent="0.15">
      <c r="A78" s="20"/>
      <c r="B78" s="20"/>
      <c r="C78" s="3" t="s">
        <v>74</v>
      </c>
      <c r="D78" s="4">
        <f>SUM(E78:G78)</f>
        <v>3</v>
      </c>
      <c r="E78" s="4">
        <v>3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7">
        <f>(H78/D78)*100</f>
        <v>0</v>
      </c>
      <c r="M78" s="7">
        <f>(I78/E78)*100</f>
        <v>0</v>
      </c>
      <c r="N78" s="7">
        <v>0</v>
      </c>
      <c r="O78" s="7">
        <v>0</v>
      </c>
      <c r="P78" s="8">
        <v>0</v>
      </c>
      <c r="Q78" s="8">
        <v>0</v>
      </c>
      <c r="R78" s="8">
        <v>0</v>
      </c>
      <c r="S78" s="8">
        <v>0</v>
      </c>
      <c r="T78" s="8">
        <v>0</v>
      </c>
      <c r="U78" s="8">
        <v>0</v>
      </c>
    </row>
    <row r="79" spans="1:21" ht="15" customHeight="1" x14ac:dyDescent="0.15">
      <c r="A79" s="20"/>
      <c r="B79" s="18" t="s">
        <v>26</v>
      </c>
      <c r="C79" s="18"/>
      <c r="D79" s="5">
        <f t="shared" ref="D79" si="103">SUM(D77:D78)</f>
        <v>11</v>
      </c>
      <c r="E79" s="5">
        <f t="shared" ref="E79:K79" si="104">SUM(E77:E78)</f>
        <v>7</v>
      </c>
      <c r="F79" s="5">
        <f t="shared" si="104"/>
        <v>4</v>
      </c>
      <c r="G79" s="5">
        <f t="shared" si="104"/>
        <v>0</v>
      </c>
      <c r="H79" s="5">
        <f t="shared" si="104"/>
        <v>0</v>
      </c>
      <c r="I79" s="5">
        <f t="shared" si="104"/>
        <v>0</v>
      </c>
      <c r="J79" s="5">
        <f t="shared" si="104"/>
        <v>0</v>
      </c>
      <c r="K79" s="5">
        <f t="shared" si="104"/>
        <v>0</v>
      </c>
      <c r="L79" s="9">
        <v>0</v>
      </c>
      <c r="M79" s="9">
        <v>0</v>
      </c>
      <c r="N79" s="9">
        <v>0</v>
      </c>
      <c r="O79" s="9">
        <v>0</v>
      </c>
      <c r="P79" s="6">
        <f t="shared" ref="P79" si="105">SUM(P77:P78)</f>
        <v>0</v>
      </c>
      <c r="Q79" s="6">
        <f>SUM(Q77:Q78)</f>
        <v>0</v>
      </c>
      <c r="R79" s="6">
        <f>SUM(R77:R78)</f>
        <v>0</v>
      </c>
      <c r="S79" s="6">
        <f>SUM(S77:S78)</f>
        <v>0</v>
      </c>
      <c r="T79" s="6">
        <f>SUM(T77:T78)</f>
        <v>0</v>
      </c>
      <c r="U79" s="6">
        <f>SUM(U77:U78)</f>
        <v>0</v>
      </c>
    </row>
    <row r="80" spans="1:21" ht="15" customHeight="1" x14ac:dyDescent="0.15">
      <c r="A80" s="14" t="s">
        <v>9</v>
      </c>
      <c r="B80" s="14"/>
      <c r="C80" s="14"/>
      <c r="D80" s="5">
        <f t="shared" ref="D80" si="106">SUM(D8,D21,D47,D53,D58,D63,D74,D76,D79)</f>
        <v>827</v>
      </c>
      <c r="E80" s="5">
        <f t="shared" ref="E80:K80" si="107">SUM(E8,E21,E47,E53,E58,E63,E74,E76,E79)</f>
        <v>392</v>
      </c>
      <c r="F80" s="5">
        <f t="shared" si="107"/>
        <v>413</v>
      </c>
      <c r="G80" s="5">
        <f t="shared" si="107"/>
        <v>22</v>
      </c>
      <c r="H80" s="5">
        <f t="shared" si="107"/>
        <v>26</v>
      </c>
      <c r="I80" s="5">
        <f t="shared" si="107"/>
        <v>7</v>
      </c>
      <c r="J80" s="5">
        <f t="shared" si="107"/>
        <v>17</v>
      </c>
      <c r="K80" s="5">
        <f t="shared" si="107"/>
        <v>2</v>
      </c>
      <c r="L80" s="9">
        <f t="shared" ref="L80" si="108">(H80/D80)*100</f>
        <v>3.1438935912938328</v>
      </c>
      <c r="M80" s="9">
        <f>(I80/E80)*100</f>
        <v>1.7857142857142856</v>
      </c>
      <c r="N80" s="9">
        <f>(J80/F80)*100</f>
        <v>4.1162227602905572</v>
      </c>
      <c r="O80" s="9">
        <f>(K80/G80)*100</f>
        <v>9.0909090909090917</v>
      </c>
      <c r="P80" s="6">
        <f t="shared" ref="P80" si="109">SUM(P8,P21,P47,P53,P58,P63,P74,P76,P79)</f>
        <v>2</v>
      </c>
      <c r="Q80" s="6">
        <f>SUM(Q8,Q21,Q47,Q53,Q58,Q63,Q74,Q76,Q79)</f>
        <v>3</v>
      </c>
      <c r="R80" s="6">
        <f>SUM(R8,R21,R47,R53,R58,R63,R74,R76,R79)</f>
        <v>2</v>
      </c>
      <c r="S80" s="6">
        <f>SUM(S8,S21,S47,S53,S58,S63,S74,S76,S79)</f>
        <v>15</v>
      </c>
      <c r="T80" s="6">
        <f>SUM(T8,T21,T47,T53,T58,T63,T74,T76,T79)</f>
        <v>24</v>
      </c>
      <c r="U80" s="6">
        <f>SUM(U8,U21,U47,U53,U58,U63,U74,U76,U79)</f>
        <v>2</v>
      </c>
    </row>
    <row r="82" spans="1:21" ht="67.5" customHeight="1" x14ac:dyDescent="0.15">
      <c r="A82" s="21" t="s">
        <v>75</v>
      </c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</row>
  </sheetData>
  <mergeCells count="37">
    <mergeCell ref="A82:U82"/>
    <mergeCell ref="B59:B62"/>
    <mergeCell ref="B64:B72"/>
    <mergeCell ref="B77:B78"/>
    <mergeCell ref="C2:C3"/>
    <mergeCell ref="A2:A3"/>
    <mergeCell ref="A4:A8"/>
    <mergeCell ref="A9:A21"/>
    <mergeCell ref="A22:A47"/>
    <mergeCell ref="A48:A53"/>
    <mergeCell ref="A54:A58"/>
    <mergeCell ref="A59:A63"/>
    <mergeCell ref="A64:A74"/>
    <mergeCell ref="A75:A76"/>
    <mergeCell ref="A77:A79"/>
    <mergeCell ref="B2:B3"/>
    <mergeCell ref="B5:B7"/>
    <mergeCell ref="B9:B20"/>
    <mergeCell ref="B63:C63"/>
    <mergeCell ref="B74:C74"/>
    <mergeCell ref="B76:C76"/>
    <mergeCell ref="B79:C79"/>
    <mergeCell ref="A80:C80"/>
    <mergeCell ref="B8:C8"/>
    <mergeCell ref="B21:C21"/>
    <mergeCell ref="B47:C47"/>
    <mergeCell ref="B53:C53"/>
    <mergeCell ref="B58:C58"/>
    <mergeCell ref="B22:B46"/>
    <mergeCell ref="B48:B52"/>
    <mergeCell ref="B54:B57"/>
    <mergeCell ref="A1:U1"/>
    <mergeCell ref="D2:G2"/>
    <mergeCell ref="H2:K2"/>
    <mergeCell ref="L2:O2"/>
    <mergeCell ref="P2:S2"/>
    <mergeCell ref="T2:U2"/>
  </mergeCells>
  <phoneticPr fontId="27" type="noConversion"/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 Juan</cp:lastModifiedBy>
  <dcterms:created xsi:type="dcterms:W3CDTF">2020-08-12T23:42:34Z</dcterms:created>
  <dcterms:modified xsi:type="dcterms:W3CDTF">2020-09-28T11:02:49Z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  <property fmtid="{D5CDD505-2E9C-101B-9397-08002B2CF9AE}" pid="3" name="KSOReadingLayout">
    <vt:bool>true</vt:bool>
  </property>
</Properties>
</file>