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0" yWindow="0" windowWidth="19455" windowHeight="12585"/>
  </bookViews>
  <sheets>
    <sheet name="Sheet1" sheetId="1" r:id="rId1"/>
  </sheets>
  <definedNames>
    <definedName name="_xlnm._FilterDatabase" localSheetId="0" hidden="1">Sheet1!$B:$B</definedName>
  </definedNames>
  <calcPr calcId="162913"/>
</workbook>
</file>

<file path=xl/calcChain.xml><?xml version="1.0" encoding="utf-8"?>
<calcChain xmlns="http://schemas.openxmlformats.org/spreadsheetml/2006/main">
  <c r="U51" i="1" l="1"/>
  <c r="T51" i="1"/>
  <c r="S51" i="1"/>
  <c r="R51" i="1"/>
  <c r="Q51" i="1"/>
  <c r="P51" i="1"/>
  <c r="K51" i="1"/>
  <c r="J51" i="1"/>
  <c r="I51" i="1"/>
  <c r="H51" i="1"/>
  <c r="L51" i="1" s="1"/>
  <c r="G51" i="1"/>
  <c r="F51" i="1"/>
  <c r="E51" i="1"/>
  <c r="D51" i="1"/>
  <c r="N50" i="1"/>
  <c r="M50" i="1"/>
  <c r="L50" i="1"/>
  <c r="O49" i="1"/>
  <c r="L49" i="1"/>
  <c r="O48" i="1"/>
  <c r="L48" i="1"/>
  <c r="U47" i="1"/>
  <c r="T47" i="1"/>
  <c r="S47" i="1"/>
  <c r="R47" i="1"/>
  <c r="Q47" i="1"/>
  <c r="P47" i="1"/>
  <c r="K47" i="1"/>
  <c r="J47" i="1"/>
  <c r="I47" i="1"/>
  <c r="H47" i="1"/>
  <c r="G47" i="1"/>
  <c r="F47" i="1"/>
  <c r="E47" i="1"/>
  <c r="D47" i="1"/>
  <c r="M46" i="1"/>
  <c r="L46" i="1"/>
  <c r="U45" i="1"/>
  <c r="T45" i="1"/>
  <c r="S45" i="1"/>
  <c r="R45" i="1"/>
  <c r="Q45" i="1"/>
  <c r="P45" i="1"/>
  <c r="K45" i="1"/>
  <c r="J45" i="1"/>
  <c r="I45" i="1"/>
  <c r="H45" i="1"/>
  <c r="G45" i="1"/>
  <c r="F45" i="1"/>
  <c r="E45" i="1"/>
  <c r="D45" i="1"/>
  <c r="N44" i="1"/>
  <c r="M44" i="1"/>
  <c r="L44" i="1"/>
  <c r="N43" i="1"/>
  <c r="M43" i="1"/>
  <c r="L43" i="1"/>
  <c r="N42" i="1"/>
  <c r="M42" i="1"/>
  <c r="L42" i="1"/>
  <c r="N41" i="1"/>
  <c r="M41" i="1"/>
  <c r="L41" i="1"/>
  <c r="N40" i="1"/>
  <c r="M40" i="1"/>
  <c r="L40" i="1"/>
  <c r="N39" i="1"/>
  <c r="M39" i="1"/>
  <c r="L39" i="1"/>
  <c r="N38" i="1"/>
  <c r="M38" i="1"/>
  <c r="L38" i="1"/>
  <c r="N37" i="1"/>
  <c r="M37" i="1"/>
  <c r="L37" i="1"/>
  <c r="N36" i="1"/>
  <c r="M36" i="1"/>
  <c r="L36" i="1"/>
  <c r="N35" i="1"/>
  <c r="M35" i="1"/>
  <c r="L35" i="1"/>
  <c r="N34" i="1"/>
  <c r="M34" i="1"/>
  <c r="L34" i="1"/>
  <c r="N33" i="1"/>
  <c r="M33" i="1"/>
  <c r="L33" i="1"/>
  <c r="N32" i="1"/>
  <c r="M32" i="1"/>
  <c r="L32" i="1"/>
  <c r="N31" i="1"/>
  <c r="M31" i="1"/>
  <c r="L31" i="1"/>
  <c r="N30" i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U24" i="1"/>
  <c r="T24" i="1"/>
  <c r="S24" i="1"/>
  <c r="R24" i="1"/>
  <c r="Q24" i="1"/>
  <c r="P24" i="1"/>
  <c r="K24" i="1"/>
  <c r="J24" i="1"/>
  <c r="N24" i="1" s="1"/>
  <c r="I24" i="1"/>
  <c r="M24" i="1" s="1"/>
  <c r="H24" i="1"/>
  <c r="G24" i="1"/>
  <c r="F24" i="1"/>
  <c r="E24" i="1"/>
  <c r="D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U18" i="1"/>
  <c r="T18" i="1"/>
  <c r="S18" i="1"/>
  <c r="R18" i="1"/>
  <c r="Q18" i="1"/>
  <c r="P18" i="1"/>
  <c r="K18" i="1"/>
  <c r="J18" i="1"/>
  <c r="I18" i="1"/>
  <c r="H18" i="1"/>
  <c r="G18" i="1"/>
  <c r="F18" i="1"/>
  <c r="E18" i="1"/>
  <c r="M18" i="1" s="1"/>
  <c r="D18" i="1"/>
  <c r="N17" i="1"/>
  <c r="M17" i="1"/>
  <c r="L17" i="1"/>
  <c r="N16" i="1"/>
  <c r="M16" i="1"/>
  <c r="L16" i="1"/>
  <c r="N15" i="1"/>
  <c r="M15" i="1"/>
  <c r="L15" i="1"/>
  <c r="N14" i="1"/>
  <c r="M14" i="1"/>
  <c r="L14" i="1"/>
  <c r="U13" i="1"/>
  <c r="T13" i="1"/>
  <c r="S13" i="1"/>
  <c r="R13" i="1"/>
  <c r="Q13" i="1"/>
  <c r="P13" i="1"/>
  <c r="K13" i="1"/>
  <c r="J13" i="1"/>
  <c r="I13" i="1"/>
  <c r="H13" i="1"/>
  <c r="G13" i="1"/>
  <c r="F13" i="1"/>
  <c r="E13" i="1"/>
  <c r="D13" i="1"/>
  <c r="O12" i="1"/>
  <c r="L12" i="1"/>
  <c r="O11" i="1"/>
  <c r="L11" i="1"/>
  <c r="O10" i="1"/>
  <c r="L10" i="1"/>
  <c r="O9" i="1"/>
  <c r="L9" i="1"/>
  <c r="U8" i="1"/>
  <c r="T8" i="1"/>
  <c r="S8" i="1"/>
  <c r="R8" i="1"/>
  <c r="Q8" i="1"/>
  <c r="P8" i="1"/>
  <c r="K8" i="1"/>
  <c r="J8" i="1"/>
  <c r="I8" i="1"/>
  <c r="H8" i="1"/>
  <c r="G8" i="1"/>
  <c r="F8" i="1"/>
  <c r="E8" i="1"/>
  <c r="D8" i="1"/>
  <c r="N7" i="1"/>
  <c r="M7" i="1"/>
  <c r="L7" i="1"/>
  <c r="N6" i="1"/>
  <c r="M6" i="1"/>
  <c r="L6" i="1"/>
  <c r="O5" i="1"/>
  <c r="L5" i="1"/>
  <c r="N4" i="1"/>
  <c r="M4" i="1"/>
  <c r="L4" i="1"/>
  <c r="O51" i="1" l="1"/>
  <c r="L18" i="1"/>
  <c r="L45" i="1"/>
  <c r="U52" i="1"/>
  <c r="O8" i="1"/>
  <c r="Q52" i="1"/>
  <c r="L24" i="1"/>
  <c r="F52" i="1"/>
  <c r="I52" i="1"/>
  <c r="M52" i="1" s="1"/>
  <c r="N45" i="1"/>
  <c r="H52" i="1"/>
  <c r="N51" i="1"/>
  <c r="S52" i="1"/>
  <c r="E52" i="1"/>
  <c r="L13" i="1"/>
  <c r="M51" i="1"/>
  <c r="M8" i="1"/>
  <c r="O13" i="1"/>
  <c r="L47" i="1"/>
  <c r="G52" i="1"/>
  <c r="N8" i="1"/>
  <c r="N18" i="1"/>
  <c r="M47" i="1"/>
  <c r="P52" i="1"/>
  <c r="R52" i="1"/>
  <c r="D52" i="1"/>
  <c r="T52" i="1"/>
  <c r="K52" i="1"/>
  <c r="J52" i="1"/>
  <c r="M45" i="1"/>
  <c r="L8" i="1"/>
  <c r="L52" i="1" l="1"/>
  <c r="N52" i="1"/>
  <c r="O52" i="1"/>
</calcChain>
</file>

<file path=xl/sharedStrings.xml><?xml version="1.0" encoding="utf-8"?>
<sst xmlns="http://schemas.openxmlformats.org/spreadsheetml/2006/main" count="95" uniqueCount="65">
  <si>
    <t>Supplementary Data 5</t>
  </si>
  <si>
    <t>Province</t>
  </si>
  <si>
    <t>City</t>
  </si>
  <si>
    <t>Collection date</t>
  </si>
  <si>
    <r>
      <rPr>
        <b/>
        <sz val="11"/>
        <rFont val="Arial"/>
        <family val="2"/>
      </rPr>
      <t xml:space="preserve">Samples </t>
    </r>
    <r>
      <rPr>
        <b/>
        <vertAlign val="superscript"/>
        <sz val="11"/>
        <rFont val="Arial"/>
        <family val="2"/>
      </rPr>
      <t>a</t>
    </r>
  </si>
  <si>
    <r>
      <rPr>
        <b/>
        <sz val="11"/>
        <rFont val="Arial"/>
        <family val="2"/>
      </rPr>
      <t xml:space="preserve">AIV positive samples </t>
    </r>
    <r>
      <rPr>
        <b/>
        <vertAlign val="superscript"/>
        <sz val="11"/>
        <rFont val="Arial"/>
        <family val="2"/>
      </rPr>
      <t xml:space="preserve">b </t>
    </r>
  </si>
  <si>
    <r>
      <rPr>
        <b/>
        <sz val="11"/>
        <rFont val="Arial"/>
        <family val="2"/>
      </rPr>
      <t xml:space="preserve">AIV positive rates(%)  </t>
    </r>
    <r>
      <rPr>
        <b/>
        <vertAlign val="superscript"/>
        <sz val="11"/>
        <rFont val="Arial"/>
        <family val="2"/>
      </rPr>
      <t>c</t>
    </r>
  </si>
  <si>
    <t>Number of positive samples for</t>
  </si>
  <si>
    <t>Number of</t>
  </si>
  <si>
    <t>Total</t>
  </si>
  <si>
    <t>O</t>
  </si>
  <si>
    <t>C</t>
  </si>
  <si>
    <t>OC</t>
  </si>
  <si>
    <t>H5N6</t>
  </si>
  <si>
    <t>H6N6</t>
  </si>
  <si>
    <t>H7N9</t>
  </si>
  <si>
    <t>H9N2</t>
  </si>
  <si>
    <t>Pure isolates</t>
  </si>
  <si>
    <t>Impure isolates</t>
  </si>
  <si>
    <t>Guangdong</t>
  </si>
  <si>
    <t>Shenzhen</t>
  </si>
  <si>
    <t>2016, Oct</t>
  </si>
  <si>
    <t>Dongguan</t>
  </si>
  <si>
    <t>2016, Dec</t>
  </si>
  <si>
    <t>2017, Jul</t>
  </si>
  <si>
    <t>2017, Aug</t>
  </si>
  <si>
    <t>Subtotal</t>
  </si>
  <si>
    <t>Jiangxi</t>
  </si>
  <si>
    <t>Nanchang</t>
  </si>
  <si>
    <t>2017, Feb</t>
  </si>
  <si>
    <t>2017, May</t>
  </si>
  <si>
    <t>2017, Jun</t>
  </si>
  <si>
    <t>2018, Jun</t>
  </si>
  <si>
    <t>Henan</t>
  </si>
  <si>
    <t>Luoyang</t>
  </si>
  <si>
    <t>2016, Nov</t>
  </si>
  <si>
    <t>2017, Jan</t>
  </si>
  <si>
    <t>Fujian</t>
  </si>
  <si>
    <t>Fuzhou</t>
  </si>
  <si>
    <t>2017, Oct</t>
  </si>
  <si>
    <t>2017, Nov</t>
  </si>
  <si>
    <t>2018, Mar</t>
  </si>
  <si>
    <t>Xinjiang</t>
  </si>
  <si>
    <t>Urumqi</t>
  </si>
  <si>
    <t>2017, Mar</t>
  </si>
  <si>
    <t>2017, Apr</t>
  </si>
  <si>
    <t>2017, Sep</t>
  </si>
  <si>
    <t>2017, Dec</t>
  </si>
  <si>
    <t>2018, Jan</t>
  </si>
  <si>
    <t>2018, Apr</t>
  </si>
  <si>
    <t>2018, Aug</t>
  </si>
  <si>
    <t>2018, Sep</t>
  </si>
  <si>
    <t>2018, Oct</t>
  </si>
  <si>
    <t>2018, Dec</t>
  </si>
  <si>
    <t>Kuitun</t>
  </si>
  <si>
    <t> Ili Kazakh Autonomous Prefectur</t>
  </si>
  <si>
    <t>Shihezi</t>
  </si>
  <si>
    <t>2018, Feb</t>
  </si>
  <si>
    <t>Jiangsu</t>
  </si>
  <si>
    <t>liyang</t>
  </si>
  <si>
    <t>Hunan</t>
  </si>
  <si>
    <t>Yueyang</t>
  </si>
  <si>
    <t>2018, Jul</t>
  </si>
  <si>
    <t xml:space="preserve">                  Total</t>
  </si>
  <si>
    <r>
      <rPr>
        <b/>
        <sz val="11"/>
        <rFont val="Arial"/>
        <family val="2"/>
      </rPr>
      <t>Note:</t>
    </r>
    <r>
      <rPr>
        <sz val="11"/>
        <rFont val="Arial"/>
        <family val="2"/>
      </rPr>
      <t xml:space="preserve">
</t>
    </r>
    <r>
      <rPr>
        <vertAlign val="superscript"/>
        <sz val="11"/>
        <rFont val="Arial"/>
        <family val="2"/>
      </rPr>
      <t>a</t>
    </r>
    <r>
      <rPr>
        <sz val="11"/>
        <color indexed="8"/>
        <rFont val="Arial"/>
        <family val="2"/>
      </rPr>
      <t xml:space="preserve"> O, oropharyngeal swabs; C, cloacal swabs; OC, mixed oropharyngeal and cloacal swab for a single host.
</t>
    </r>
    <r>
      <rPr>
        <vertAlign val="superscript"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 AIV positive = Positive virus isolation from eggs.
</t>
    </r>
    <r>
      <rPr>
        <vertAlign val="superscript"/>
        <sz val="11"/>
        <color indexed="8"/>
        <rFont val="Arial"/>
        <family val="2"/>
      </rPr>
      <t>c</t>
    </r>
    <r>
      <rPr>
        <sz val="11"/>
        <color indexed="8"/>
        <rFont val="Arial"/>
        <family val="2"/>
      </rPr>
      <t xml:space="preserve"> AIV positive rate = the numbers of AIV positive samples / the total numbers of cultured samples.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</si>
</sst>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_);[Red]\(0\)"/>
    <numFmt numFmtId="178" formatCode="0.00_);[Red]\(0.00\)"/>
  </numFmts>
  <fonts count="28" x14ac:knownFonts="1">
    <font>
      <sz val="11"/>
      <color indexed="8"/>
      <name val="宋体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vertAlign val="superscript"/>
      <sz val="11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10" borderId="0" applyNumberFormat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9" borderId="7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7" fillId="8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>
      <alignment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7" fontId="20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 wrapText="1"/>
    </xf>
    <xf numFmtId="178" fontId="18" fillId="0" borderId="1" xfId="2" applyNumberFormat="1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center" vertical="center"/>
    </xf>
    <xf numFmtId="178" fontId="20" fillId="0" borderId="1" xfId="2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177" fontId="23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left" vertical="center"/>
    </xf>
    <xf numFmtId="176" fontId="23" fillId="0" borderId="10" xfId="0" applyNumberFormat="1" applyFont="1" applyFill="1" applyBorder="1" applyAlignment="1">
      <alignment horizontal="center" vertical="center" wrapText="1"/>
    </xf>
    <xf numFmtId="177" fontId="23" fillId="0" borderId="10" xfId="0" applyNumberFormat="1" applyFont="1" applyFill="1" applyBorder="1" applyAlignment="1">
      <alignment horizontal="center" vertical="center" wrapText="1"/>
    </xf>
  </cellXfs>
  <cellStyles count="43">
    <cellStyle name="20% - 强调文字颜色 1" xfId="30"/>
    <cellStyle name="20% - 强调文字颜色 2" xfId="32"/>
    <cellStyle name="20% - 强调文字颜色 3" xfId="5"/>
    <cellStyle name="20% - 强调文字颜色 4" xfId="35"/>
    <cellStyle name="20% - 强调文字颜色 5" xfId="28"/>
    <cellStyle name="20% - 强调文字颜色 6" xfId="22"/>
    <cellStyle name="40% - 强调文字颜色 1" xfId="31"/>
    <cellStyle name="40% - 强调文字颜色 2" xfId="33"/>
    <cellStyle name="40% - 强调文字颜色 3" xfId="6"/>
    <cellStyle name="40% - 强调文字颜色 4" xfId="36"/>
    <cellStyle name="40% - 强调文字颜色 5" xfId="38"/>
    <cellStyle name="40% - 强调文字颜色 6" xfId="41"/>
    <cellStyle name="60% - 强调文字颜色 1" xfId="16"/>
    <cellStyle name="60% - 强调文字颜色 2" xfId="10"/>
    <cellStyle name="60% - 强调文字颜色 3" xfId="8"/>
    <cellStyle name="60% - 强调文字颜色 4" xfId="18"/>
    <cellStyle name="60% - 强调文字颜色 5" xfId="39"/>
    <cellStyle name="60% - 强调文字颜色 6" xfId="42"/>
    <cellStyle name="百分比" xfId="2" builtinId="5"/>
    <cellStyle name="标题" xfId="3"/>
    <cellStyle name="标题 1" xfId="14"/>
    <cellStyle name="标题 2" xfId="15"/>
    <cellStyle name="标题 3" xfId="17"/>
    <cellStyle name="标题 4" xfId="11"/>
    <cellStyle name="差" xfId="7"/>
    <cellStyle name="常规" xfId="0" builtinId="0"/>
    <cellStyle name="好" xfId="26"/>
    <cellStyle name="汇总" xfId="25"/>
    <cellStyle name="计算" xfId="20"/>
    <cellStyle name="检查单元格" xfId="21"/>
    <cellStyle name="解释性文本" xfId="13"/>
    <cellStyle name="警告文本" xfId="12"/>
    <cellStyle name="链接单元格" xfId="24"/>
    <cellStyle name="强调文字颜色 1" xfId="29"/>
    <cellStyle name="强调文字颜色 2" xfId="23"/>
    <cellStyle name="强调文字颜色 3" xfId="34"/>
    <cellStyle name="强调文字颜色 4" xfId="1"/>
    <cellStyle name="强调文字颜色 5" xfId="37"/>
    <cellStyle name="强调文字颜色 6" xfId="40"/>
    <cellStyle name="适中" xfId="27"/>
    <cellStyle name="输出" xfId="19"/>
    <cellStyle name="输入" xfId="4"/>
    <cellStyle name="注释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workbookViewId="0">
      <selection activeCell="B8" sqref="B8:C8"/>
    </sheetView>
  </sheetViews>
  <sheetFormatPr defaultColWidth="8.875" defaultRowHeight="14.25" x14ac:dyDescent="0.15"/>
  <cols>
    <col min="1" max="1" width="14.375" style="2" customWidth="1"/>
    <col min="2" max="2" width="22.625" style="2" customWidth="1"/>
    <col min="3" max="3" width="13.75" style="2" customWidth="1"/>
    <col min="4" max="4" width="6.375" style="2" customWidth="1"/>
    <col min="5" max="6" width="5.5" style="2" customWidth="1"/>
    <col min="7" max="7" width="4.625" style="2" customWidth="1"/>
    <col min="8" max="8" width="6.375" style="2" customWidth="1"/>
    <col min="9" max="10" width="4.375" style="2" customWidth="1"/>
    <col min="11" max="11" width="6.25" style="2" customWidth="1"/>
    <col min="12" max="14" width="8.25" style="2" customWidth="1"/>
    <col min="15" max="15" width="7.125" style="2" customWidth="1"/>
    <col min="16" max="19" width="6.625" style="2" customWidth="1"/>
    <col min="20" max="21" width="8" style="2" customWidth="1"/>
    <col min="22" max="16384" width="8.875" style="2"/>
  </cols>
  <sheetData>
    <row r="1" spans="1:21" ht="33.950000000000003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1" customFormat="1" ht="33.950000000000003" customHeight="1" x14ac:dyDescent="0.15">
      <c r="A2" s="17" t="s">
        <v>1</v>
      </c>
      <c r="B2" s="17" t="s">
        <v>2</v>
      </c>
      <c r="C2" s="17" t="s">
        <v>3</v>
      </c>
      <c r="D2" s="17" t="s">
        <v>4</v>
      </c>
      <c r="E2" s="17"/>
      <c r="F2" s="17"/>
      <c r="G2" s="17"/>
      <c r="H2" s="17" t="s">
        <v>5</v>
      </c>
      <c r="I2" s="17"/>
      <c r="J2" s="17"/>
      <c r="K2" s="17"/>
      <c r="L2" s="17" t="s">
        <v>6</v>
      </c>
      <c r="M2" s="17"/>
      <c r="N2" s="17"/>
      <c r="O2" s="17"/>
      <c r="P2" s="24" t="s">
        <v>7</v>
      </c>
      <c r="Q2" s="24"/>
      <c r="R2" s="24"/>
      <c r="S2" s="24"/>
      <c r="T2" s="25" t="s">
        <v>8</v>
      </c>
      <c r="U2" s="25"/>
    </row>
    <row r="3" spans="1:21" s="1" customFormat="1" ht="33.950000000000003" customHeight="1" x14ac:dyDescent="0.15">
      <c r="A3" s="18"/>
      <c r="B3" s="18"/>
      <c r="C3" s="18"/>
      <c r="D3" s="3" t="s">
        <v>9</v>
      </c>
      <c r="E3" s="3" t="s">
        <v>10</v>
      </c>
      <c r="F3" s="3" t="s">
        <v>11</v>
      </c>
      <c r="G3" s="3" t="s">
        <v>12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9</v>
      </c>
      <c r="M3" s="3" t="s">
        <v>10</v>
      </c>
      <c r="N3" s="3" t="s">
        <v>11</v>
      </c>
      <c r="O3" s="3" t="s">
        <v>12</v>
      </c>
      <c r="P3" s="9" t="s">
        <v>13</v>
      </c>
      <c r="Q3" s="9" t="s">
        <v>14</v>
      </c>
      <c r="R3" s="9" t="s">
        <v>15</v>
      </c>
      <c r="S3" s="9" t="s">
        <v>16</v>
      </c>
      <c r="T3" s="14" t="s">
        <v>17</v>
      </c>
      <c r="U3" s="14" t="s">
        <v>18</v>
      </c>
    </row>
    <row r="4" spans="1:21" ht="15" customHeight="1" x14ac:dyDescent="0.15">
      <c r="A4" s="19" t="s">
        <v>19</v>
      </c>
      <c r="B4" s="4" t="s">
        <v>20</v>
      </c>
      <c r="C4" s="4" t="s">
        <v>21</v>
      </c>
      <c r="D4" s="5">
        <v>8</v>
      </c>
      <c r="E4" s="5">
        <v>4</v>
      </c>
      <c r="F4" s="5">
        <v>4</v>
      </c>
      <c r="G4" s="5">
        <v>0</v>
      </c>
      <c r="H4" s="5">
        <v>4</v>
      </c>
      <c r="I4" s="5">
        <v>3</v>
      </c>
      <c r="J4" s="5">
        <v>1</v>
      </c>
      <c r="K4" s="5">
        <v>0</v>
      </c>
      <c r="L4" s="10">
        <f t="shared" ref="L4" si="0">(H4/D4)*100</f>
        <v>50</v>
      </c>
      <c r="M4" s="10">
        <f>(I4/E4)*100</f>
        <v>75</v>
      </c>
      <c r="N4" s="10">
        <f>(J4/F4)*100</f>
        <v>25</v>
      </c>
      <c r="O4" s="10">
        <v>0</v>
      </c>
      <c r="P4" s="11">
        <v>0</v>
      </c>
      <c r="Q4" s="11">
        <v>0</v>
      </c>
      <c r="R4" s="11">
        <v>0</v>
      </c>
      <c r="S4" s="11">
        <v>0</v>
      </c>
      <c r="T4" s="11">
        <v>4</v>
      </c>
      <c r="U4" s="11">
        <v>0</v>
      </c>
    </row>
    <row r="5" spans="1:21" ht="15" customHeight="1" x14ac:dyDescent="0.15">
      <c r="A5" s="19"/>
      <c r="B5" s="21" t="s">
        <v>22</v>
      </c>
      <c r="C5" s="6" t="s">
        <v>23</v>
      </c>
      <c r="D5" s="5">
        <v>5</v>
      </c>
      <c r="E5" s="5">
        <v>0</v>
      </c>
      <c r="F5" s="5">
        <v>0</v>
      </c>
      <c r="G5" s="5">
        <v>5</v>
      </c>
      <c r="H5" s="5">
        <v>0</v>
      </c>
      <c r="I5" s="5">
        <v>0</v>
      </c>
      <c r="J5" s="5">
        <v>0</v>
      </c>
      <c r="K5" s="5">
        <v>0</v>
      </c>
      <c r="L5" s="10">
        <f t="shared" ref="L5" si="1">(H5/D5)*100</f>
        <v>0</v>
      </c>
      <c r="M5" s="10">
        <v>0</v>
      </c>
      <c r="N5" s="10">
        <v>0</v>
      </c>
      <c r="O5" s="10">
        <f t="shared" ref="O5" si="2">(K5/G5)*100</f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</row>
    <row r="6" spans="1:21" ht="15" customHeight="1" x14ac:dyDescent="0.15">
      <c r="A6" s="19"/>
      <c r="B6" s="21"/>
      <c r="C6" s="6" t="s">
        <v>24</v>
      </c>
      <c r="D6" s="5">
        <v>10</v>
      </c>
      <c r="E6" s="5">
        <v>5</v>
      </c>
      <c r="F6" s="5">
        <v>5</v>
      </c>
      <c r="G6" s="5">
        <v>0</v>
      </c>
      <c r="H6" s="5">
        <v>1</v>
      </c>
      <c r="I6" s="5">
        <v>0</v>
      </c>
      <c r="J6" s="5">
        <v>1</v>
      </c>
      <c r="K6" s="5">
        <v>0</v>
      </c>
      <c r="L6" s="10">
        <f t="shared" ref="L6" si="3">(H6/D6)*100</f>
        <v>10</v>
      </c>
      <c r="M6" s="10">
        <f t="shared" ref="M6:N8" si="4">(I6/E6)*100</f>
        <v>0</v>
      </c>
      <c r="N6" s="10">
        <f t="shared" si="4"/>
        <v>20</v>
      </c>
      <c r="O6" s="10">
        <v>0</v>
      </c>
      <c r="P6" s="11">
        <v>1</v>
      </c>
      <c r="Q6" s="11">
        <v>0</v>
      </c>
      <c r="R6" s="11">
        <v>0</v>
      </c>
      <c r="S6" s="11">
        <v>0</v>
      </c>
      <c r="T6" s="11">
        <v>1</v>
      </c>
      <c r="U6" s="11">
        <v>0</v>
      </c>
    </row>
    <row r="7" spans="1:21" ht="15" customHeight="1" x14ac:dyDescent="0.15">
      <c r="A7" s="19"/>
      <c r="B7" s="21"/>
      <c r="C7" s="6" t="s">
        <v>25</v>
      </c>
      <c r="D7" s="5">
        <v>10</v>
      </c>
      <c r="E7" s="5">
        <v>5</v>
      </c>
      <c r="F7" s="5">
        <v>5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10">
        <f t="shared" ref="L7" si="5">(H7/D7)*100</f>
        <v>0</v>
      </c>
      <c r="M7" s="10">
        <f t="shared" si="4"/>
        <v>0</v>
      </c>
      <c r="N7" s="10">
        <f t="shared" si="4"/>
        <v>0</v>
      </c>
      <c r="O7" s="10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</row>
    <row r="8" spans="1:21" ht="15" customHeight="1" x14ac:dyDescent="0.15">
      <c r="A8" s="20"/>
      <c r="B8" s="22" t="s">
        <v>26</v>
      </c>
      <c r="C8" s="22"/>
      <c r="D8" s="7">
        <f t="shared" ref="D8" si="6">SUM(D4:D7)</f>
        <v>33</v>
      </c>
      <c r="E8" s="7">
        <f t="shared" ref="E8:K8" si="7">SUM(E4:E7)</f>
        <v>14</v>
      </c>
      <c r="F8" s="7">
        <f t="shared" si="7"/>
        <v>14</v>
      </c>
      <c r="G8" s="7">
        <f t="shared" si="7"/>
        <v>5</v>
      </c>
      <c r="H8" s="7">
        <f t="shared" si="7"/>
        <v>5</v>
      </c>
      <c r="I8" s="7">
        <f t="shared" si="7"/>
        <v>3</v>
      </c>
      <c r="J8" s="7">
        <f t="shared" si="7"/>
        <v>2</v>
      </c>
      <c r="K8" s="7">
        <f t="shared" si="7"/>
        <v>0</v>
      </c>
      <c r="L8" s="12">
        <f t="shared" ref="L8" si="8">(H8/D8)*100</f>
        <v>15.151515151515152</v>
      </c>
      <c r="M8" s="12">
        <f t="shared" si="4"/>
        <v>21.428571428571427</v>
      </c>
      <c r="N8" s="12">
        <f t="shared" si="4"/>
        <v>14.285714285714285</v>
      </c>
      <c r="O8" s="12">
        <f>(K8/G8)*100</f>
        <v>0</v>
      </c>
      <c r="P8" s="13">
        <f t="shared" ref="P8" si="9">SUM(P4:P7)</f>
        <v>1</v>
      </c>
      <c r="Q8" s="13">
        <f>SUM(Q4:Q7)</f>
        <v>0</v>
      </c>
      <c r="R8" s="13">
        <f>SUM(R4:R7)</f>
        <v>0</v>
      </c>
      <c r="S8" s="13">
        <f>SUM(S4:S7)</f>
        <v>0</v>
      </c>
      <c r="T8" s="13">
        <f>SUM(T4:T7)</f>
        <v>5</v>
      </c>
      <c r="U8" s="13">
        <f>SUM(U4:U7)</f>
        <v>0</v>
      </c>
    </row>
    <row r="9" spans="1:21" ht="15" customHeight="1" x14ac:dyDescent="0.15">
      <c r="A9" s="19" t="s">
        <v>27</v>
      </c>
      <c r="B9" s="19" t="s">
        <v>28</v>
      </c>
      <c r="C9" s="4" t="s">
        <v>29</v>
      </c>
      <c r="D9" s="5">
        <v>2</v>
      </c>
      <c r="E9" s="5">
        <v>0</v>
      </c>
      <c r="F9" s="5">
        <v>0</v>
      </c>
      <c r="G9" s="5">
        <v>2</v>
      </c>
      <c r="H9" s="5">
        <v>0</v>
      </c>
      <c r="I9" s="5">
        <v>0</v>
      </c>
      <c r="J9" s="5">
        <v>0</v>
      </c>
      <c r="K9" s="5">
        <v>0</v>
      </c>
      <c r="L9" s="10">
        <f t="shared" ref="L9" si="10">(H9/D9)*100</f>
        <v>0</v>
      </c>
      <c r="M9" s="10">
        <v>0</v>
      </c>
      <c r="N9" s="10">
        <v>0</v>
      </c>
      <c r="O9" s="10">
        <f t="shared" ref="O9" si="11">(K9/G9)*100</f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1" ht="15" customHeight="1" x14ac:dyDescent="0.15">
      <c r="A10" s="19"/>
      <c r="B10" s="19"/>
      <c r="C10" s="4" t="s">
        <v>30</v>
      </c>
      <c r="D10" s="5">
        <v>1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0</v>
      </c>
      <c r="K10" s="5">
        <v>0</v>
      </c>
      <c r="L10" s="10">
        <f t="shared" ref="L10:L52" si="12">(H10/D10)*100</f>
        <v>0</v>
      </c>
      <c r="M10" s="10">
        <v>0</v>
      </c>
      <c r="N10" s="10">
        <v>0</v>
      </c>
      <c r="O10" s="10">
        <f>(K10/G10)*100</f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1" ht="15" customHeight="1" x14ac:dyDescent="0.15">
      <c r="A11" s="19"/>
      <c r="B11" s="19"/>
      <c r="C11" s="4" t="s">
        <v>31</v>
      </c>
      <c r="D11" s="5">
        <v>1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  <c r="J11" s="5">
        <v>0</v>
      </c>
      <c r="K11" s="5">
        <v>0</v>
      </c>
      <c r="L11" s="10">
        <f t="shared" si="12"/>
        <v>0</v>
      </c>
      <c r="M11" s="10">
        <v>0</v>
      </c>
      <c r="N11" s="10">
        <v>0</v>
      </c>
      <c r="O11" s="10">
        <f>(K11/G11)*100</f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ht="15" customHeight="1" x14ac:dyDescent="0.15">
      <c r="A12" s="19"/>
      <c r="B12" s="19"/>
      <c r="C12" s="4" t="s">
        <v>32</v>
      </c>
      <c r="D12" s="5">
        <v>10</v>
      </c>
      <c r="E12" s="5">
        <v>0</v>
      </c>
      <c r="F12" s="5">
        <v>0</v>
      </c>
      <c r="G12" s="5">
        <v>10</v>
      </c>
      <c r="H12" s="5">
        <v>0</v>
      </c>
      <c r="I12" s="5">
        <v>0</v>
      </c>
      <c r="J12" s="5">
        <v>0</v>
      </c>
      <c r="K12" s="5">
        <v>0</v>
      </c>
      <c r="L12" s="10">
        <f t="shared" si="12"/>
        <v>0</v>
      </c>
      <c r="M12" s="10">
        <v>0</v>
      </c>
      <c r="N12" s="10">
        <v>0</v>
      </c>
      <c r="O12" s="10">
        <f>(K12/G12)*100</f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ht="15" customHeight="1" x14ac:dyDescent="0.15">
      <c r="A13" s="20"/>
      <c r="B13" s="22" t="s">
        <v>26</v>
      </c>
      <c r="C13" s="22"/>
      <c r="D13" s="7">
        <f t="shared" ref="D13" si="13">SUM(D9:D12)</f>
        <v>14</v>
      </c>
      <c r="E13" s="7">
        <f t="shared" ref="E13:K13" si="14">SUM(E9:E12)</f>
        <v>0</v>
      </c>
      <c r="F13" s="7">
        <f t="shared" si="14"/>
        <v>0</v>
      </c>
      <c r="G13" s="7">
        <f t="shared" si="14"/>
        <v>14</v>
      </c>
      <c r="H13" s="7">
        <f t="shared" si="14"/>
        <v>0</v>
      </c>
      <c r="I13" s="7">
        <f t="shared" si="14"/>
        <v>0</v>
      </c>
      <c r="J13" s="7">
        <f t="shared" si="14"/>
        <v>0</v>
      </c>
      <c r="K13" s="7">
        <f t="shared" si="14"/>
        <v>0</v>
      </c>
      <c r="L13" s="12">
        <f t="shared" si="12"/>
        <v>0</v>
      </c>
      <c r="M13" s="12">
        <v>0</v>
      </c>
      <c r="N13" s="12">
        <v>0</v>
      </c>
      <c r="O13" s="12">
        <f>(K13/G13)*100</f>
        <v>0</v>
      </c>
      <c r="P13" s="13">
        <f t="shared" ref="P13" si="15">SUM(P9:P12)</f>
        <v>0</v>
      </c>
      <c r="Q13" s="13">
        <f>SUM(Q9:Q12)</f>
        <v>0</v>
      </c>
      <c r="R13" s="13">
        <f>SUM(R9:R12)</f>
        <v>0</v>
      </c>
      <c r="S13" s="13">
        <f>SUM(S9:S12)</f>
        <v>0</v>
      </c>
      <c r="T13" s="13">
        <f>SUM(T9:T12)</f>
        <v>0</v>
      </c>
      <c r="U13" s="13">
        <f>SUM(U9:U12)</f>
        <v>0</v>
      </c>
    </row>
    <row r="14" spans="1:21" ht="15" customHeight="1" x14ac:dyDescent="0.15">
      <c r="A14" s="19" t="s">
        <v>33</v>
      </c>
      <c r="B14" s="19" t="s">
        <v>34</v>
      </c>
      <c r="C14" s="4" t="s">
        <v>21</v>
      </c>
      <c r="D14" s="5">
        <v>6</v>
      </c>
      <c r="E14" s="5">
        <v>3</v>
      </c>
      <c r="F14" s="5">
        <v>3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10">
        <f t="shared" si="12"/>
        <v>0</v>
      </c>
      <c r="M14" s="10">
        <f t="shared" ref="M14" si="16">(I14/E14)*100</f>
        <v>0</v>
      </c>
      <c r="N14" s="10">
        <f t="shared" ref="N14" si="17">(J14/F14)*100</f>
        <v>0</v>
      </c>
      <c r="O14" s="10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</row>
    <row r="15" spans="1:21" ht="15" customHeight="1" x14ac:dyDescent="0.15">
      <c r="A15" s="19"/>
      <c r="B15" s="19"/>
      <c r="C15" s="4" t="s">
        <v>35</v>
      </c>
      <c r="D15" s="5">
        <v>6</v>
      </c>
      <c r="E15" s="5">
        <v>3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10">
        <f t="shared" si="12"/>
        <v>0</v>
      </c>
      <c r="M15" s="10">
        <f t="shared" ref="M15:M45" si="18">(I15/E15)*100</f>
        <v>0</v>
      </c>
      <c r="N15" s="10">
        <f t="shared" ref="N15:N45" si="19">(J15/F15)*100</f>
        <v>0</v>
      </c>
      <c r="O15" s="10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1" ht="15" customHeight="1" x14ac:dyDescent="0.15">
      <c r="A16" s="19"/>
      <c r="B16" s="19"/>
      <c r="C16" s="4" t="s">
        <v>23</v>
      </c>
      <c r="D16" s="5">
        <v>6</v>
      </c>
      <c r="E16" s="5">
        <v>3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10">
        <f t="shared" si="12"/>
        <v>0</v>
      </c>
      <c r="M16" s="10">
        <f t="shared" si="18"/>
        <v>0</v>
      </c>
      <c r="N16" s="10">
        <f t="shared" si="19"/>
        <v>0</v>
      </c>
      <c r="O16" s="10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</row>
    <row r="17" spans="1:21" ht="15" customHeight="1" x14ac:dyDescent="0.15">
      <c r="A17" s="19"/>
      <c r="B17" s="19"/>
      <c r="C17" s="4" t="s">
        <v>36</v>
      </c>
      <c r="D17" s="5">
        <v>6</v>
      </c>
      <c r="E17" s="5">
        <v>3</v>
      </c>
      <c r="F17" s="5">
        <v>3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10">
        <f t="shared" si="12"/>
        <v>16.666666666666664</v>
      </c>
      <c r="M17" s="10">
        <f t="shared" si="18"/>
        <v>33.333333333333329</v>
      </c>
      <c r="N17" s="10">
        <f t="shared" si="19"/>
        <v>0</v>
      </c>
      <c r="O17" s="10">
        <v>0</v>
      </c>
      <c r="P17" s="11">
        <v>1</v>
      </c>
      <c r="Q17" s="11">
        <v>0</v>
      </c>
      <c r="R17" s="11">
        <v>0</v>
      </c>
      <c r="S17" s="11">
        <v>0</v>
      </c>
      <c r="T17" s="11">
        <v>1</v>
      </c>
      <c r="U17" s="11">
        <v>0</v>
      </c>
    </row>
    <row r="18" spans="1:21" ht="15" customHeight="1" x14ac:dyDescent="0.15">
      <c r="A18" s="20"/>
      <c r="B18" s="22" t="s">
        <v>26</v>
      </c>
      <c r="C18" s="22"/>
      <c r="D18" s="7">
        <f t="shared" ref="D18" si="20">SUM(D14:D17)</f>
        <v>24</v>
      </c>
      <c r="E18" s="7">
        <f t="shared" ref="E18:K18" si="21">SUM(E14:E17)</f>
        <v>12</v>
      </c>
      <c r="F18" s="7">
        <f t="shared" si="21"/>
        <v>12</v>
      </c>
      <c r="G18" s="7">
        <f t="shared" si="21"/>
        <v>0</v>
      </c>
      <c r="H18" s="7">
        <f t="shared" si="21"/>
        <v>1</v>
      </c>
      <c r="I18" s="7">
        <f t="shared" si="21"/>
        <v>1</v>
      </c>
      <c r="J18" s="7">
        <f t="shared" si="21"/>
        <v>0</v>
      </c>
      <c r="K18" s="7">
        <f t="shared" si="21"/>
        <v>0</v>
      </c>
      <c r="L18" s="12">
        <f t="shared" si="12"/>
        <v>4.1666666666666661</v>
      </c>
      <c r="M18" s="12">
        <f t="shared" si="18"/>
        <v>8.3333333333333321</v>
      </c>
      <c r="N18" s="12">
        <f t="shared" si="19"/>
        <v>0</v>
      </c>
      <c r="O18" s="12">
        <v>0</v>
      </c>
      <c r="P18" s="13">
        <f t="shared" ref="P18" si="22">SUM(P14:P17)</f>
        <v>1</v>
      </c>
      <c r="Q18" s="13">
        <f>SUM(Q14:Q17)</f>
        <v>0</v>
      </c>
      <c r="R18" s="13">
        <f>SUM(R14:R17)</f>
        <v>0</v>
      </c>
      <c r="S18" s="13">
        <f>SUM(S14:S17)</f>
        <v>0</v>
      </c>
      <c r="T18" s="13">
        <f>SUM(T14:T17)</f>
        <v>1</v>
      </c>
      <c r="U18" s="13">
        <f>SUM(U14:U17)</f>
        <v>0</v>
      </c>
    </row>
    <row r="19" spans="1:21" ht="15" customHeight="1" x14ac:dyDescent="0.15">
      <c r="A19" s="19" t="s">
        <v>37</v>
      </c>
      <c r="B19" s="19" t="s">
        <v>38</v>
      </c>
      <c r="C19" s="4" t="s">
        <v>21</v>
      </c>
      <c r="D19" s="5">
        <v>20</v>
      </c>
      <c r="E19" s="5">
        <v>10</v>
      </c>
      <c r="F19" s="5">
        <v>10</v>
      </c>
      <c r="G19" s="5">
        <v>0</v>
      </c>
      <c r="H19" s="5">
        <v>2</v>
      </c>
      <c r="I19" s="5">
        <v>1</v>
      </c>
      <c r="J19" s="5">
        <v>1</v>
      </c>
      <c r="K19" s="5">
        <v>0</v>
      </c>
      <c r="L19" s="10">
        <f t="shared" si="12"/>
        <v>10</v>
      </c>
      <c r="M19" s="10">
        <f t="shared" si="18"/>
        <v>10</v>
      </c>
      <c r="N19" s="10">
        <f t="shared" si="19"/>
        <v>10</v>
      </c>
      <c r="O19" s="10">
        <v>0</v>
      </c>
      <c r="P19" s="11">
        <v>2</v>
      </c>
      <c r="Q19" s="11">
        <v>0</v>
      </c>
      <c r="R19" s="11">
        <v>0</v>
      </c>
      <c r="S19" s="11">
        <v>0</v>
      </c>
      <c r="T19" s="11">
        <v>2</v>
      </c>
      <c r="U19" s="11">
        <v>0</v>
      </c>
    </row>
    <row r="20" spans="1:21" ht="15" customHeight="1" x14ac:dyDescent="0.15">
      <c r="A20" s="19"/>
      <c r="B20" s="19"/>
      <c r="C20" s="4" t="s">
        <v>35</v>
      </c>
      <c r="D20" s="5">
        <v>20</v>
      </c>
      <c r="E20" s="5">
        <v>10</v>
      </c>
      <c r="F20" s="5">
        <v>10</v>
      </c>
      <c r="G20" s="5">
        <v>0</v>
      </c>
      <c r="H20" s="5">
        <v>1</v>
      </c>
      <c r="I20" s="5">
        <v>0</v>
      </c>
      <c r="J20" s="5">
        <v>1</v>
      </c>
      <c r="K20" s="5">
        <v>0</v>
      </c>
      <c r="L20" s="10">
        <f t="shared" si="12"/>
        <v>5</v>
      </c>
      <c r="M20" s="10">
        <f t="shared" si="18"/>
        <v>0</v>
      </c>
      <c r="N20" s="10">
        <f t="shared" si="19"/>
        <v>10</v>
      </c>
      <c r="O20" s="10">
        <v>0</v>
      </c>
      <c r="P20" s="11">
        <v>1</v>
      </c>
      <c r="Q20" s="11">
        <v>0</v>
      </c>
      <c r="R20" s="11">
        <v>0</v>
      </c>
      <c r="S20" s="11">
        <v>0</v>
      </c>
      <c r="T20" s="11">
        <v>1</v>
      </c>
      <c r="U20" s="11">
        <v>0</v>
      </c>
    </row>
    <row r="21" spans="1:21" ht="15" customHeight="1" x14ac:dyDescent="0.15">
      <c r="A21" s="19"/>
      <c r="B21" s="19"/>
      <c r="C21" s="4" t="s">
        <v>39</v>
      </c>
      <c r="D21" s="5">
        <v>60</v>
      </c>
      <c r="E21" s="5">
        <v>30</v>
      </c>
      <c r="F21" s="5">
        <v>30</v>
      </c>
      <c r="G21" s="5">
        <v>0</v>
      </c>
      <c r="H21" s="5">
        <v>10</v>
      </c>
      <c r="I21" s="5">
        <v>6</v>
      </c>
      <c r="J21" s="5">
        <v>4</v>
      </c>
      <c r="K21" s="5">
        <v>0</v>
      </c>
      <c r="L21" s="10">
        <f t="shared" si="12"/>
        <v>16.666666666666664</v>
      </c>
      <c r="M21" s="10">
        <f t="shared" si="18"/>
        <v>20</v>
      </c>
      <c r="N21" s="10">
        <f t="shared" si="19"/>
        <v>13.333333333333334</v>
      </c>
      <c r="O21" s="10">
        <v>0</v>
      </c>
      <c r="P21" s="11">
        <v>9</v>
      </c>
      <c r="Q21" s="11">
        <v>0</v>
      </c>
      <c r="R21" s="11">
        <v>0</v>
      </c>
      <c r="S21" s="11">
        <v>0</v>
      </c>
      <c r="T21" s="11">
        <v>9</v>
      </c>
      <c r="U21" s="11">
        <v>1</v>
      </c>
    </row>
    <row r="22" spans="1:21" ht="15" customHeight="1" x14ac:dyDescent="0.15">
      <c r="A22" s="19"/>
      <c r="B22" s="19"/>
      <c r="C22" s="4" t="s">
        <v>40</v>
      </c>
      <c r="D22" s="5">
        <v>80</v>
      </c>
      <c r="E22" s="5">
        <v>40</v>
      </c>
      <c r="F22" s="5">
        <v>40</v>
      </c>
      <c r="G22" s="5">
        <v>0</v>
      </c>
      <c r="H22" s="5">
        <v>2</v>
      </c>
      <c r="I22" s="5">
        <v>2</v>
      </c>
      <c r="J22" s="5">
        <v>0</v>
      </c>
      <c r="K22" s="5">
        <v>0</v>
      </c>
      <c r="L22" s="10">
        <f t="shared" si="12"/>
        <v>2.5</v>
      </c>
      <c r="M22" s="10">
        <f t="shared" si="18"/>
        <v>5</v>
      </c>
      <c r="N22" s="10">
        <f t="shared" si="19"/>
        <v>0</v>
      </c>
      <c r="O22" s="10">
        <v>0</v>
      </c>
      <c r="P22" s="11">
        <v>2</v>
      </c>
      <c r="Q22" s="11">
        <v>0</v>
      </c>
      <c r="R22" s="11">
        <v>0</v>
      </c>
      <c r="S22" s="11">
        <v>0</v>
      </c>
      <c r="T22" s="11">
        <v>2</v>
      </c>
      <c r="U22" s="11">
        <v>0</v>
      </c>
    </row>
    <row r="23" spans="1:21" ht="15" customHeight="1" x14ac:dyDescent="0.15">
      <c r="A23" s="19"/>
      <c r="B23" s="19"/>
      <c r="C23" s="4" t="s">
        <v>41</v>
      </c>
      <c r="D23" s="5">
        <v>70</v>
      </c>
      <c r="E23" s="5">
        <v>35</v>
      </c>
      <c r="F23" s="5">
        <v>35</v>
      </c>
      <c r="G23" s="5">
        <v>0</v>
      </c>
      <c r="H23" s="5">
        <v>17</v>
      </c>
      <c r="I23" s="5">
        <v>10</v>
      </c>
      <c r="J23" s="5">
        <v>7</v>
      </c>
      <c r="K23" s="5">
        <v>0</v>
      </c>
      <c r="L23" s="10">
        <f t="shared" si="12"/>
        <v>24.285714285714285</v>
      </c>
      <c r="M23" s="10">
        <f t="shared" si="18"/>
        <v>28.571428571428569</v>
      </c>
      <c r="N23" s="10">
        <f t="shared" si="19"/>
        <v>20</v>
      </c>
      <c r="O23" s="10">
        <v>0</v>
      </c>
      <c r="P23" s="11">
        <v>8</v>
      </c>
      <c r="Q23" s="11">
        <v>0</v>
      </c>
      <c r="R23" s="11">
        <v>0</v>
      </c>
      <c r="S23" s="11">
        <v>3</v>
      </c>
      <c r="T23" s="11">
        <v>14</v>
      </c>
      <c r="U23" s="11">
        <v>3</v>
      </c>
    </row>
    <row r="24" spans="1:21" ht="15" customHeight="1" x14ac:dyDescent="0.15">
      <c r="A24" s="20"/>
      <c r="B24" s="22" t="s">
        <v>26</v>
      </c>
      <c r="C24" s="22"/>
      <c r="D24" s="7">
        <f t="shared" ref="D24" si="23">SUM(D19:D23)</f>
        <v>250</v>
      </c>
      <c r="E24" s="7">
        <f t="shared" ref="E24:K24" si="24">SUM(E19:E23)</f>
        <v>125</v>
      </c>
      <c r="F24" s="7">
        <f t="shared" si="24"/>
        <v>125</v>
      </c>
      <c r="G24" s="7">
        <f t="shared" si="24"/>
        <v>0</v>
      </c>
      <c r="H24" s="7">
        <f t="shared" si="24"/>
        <v>32</v>
      </c>
      <c r="I24" s="7">
        <f t="shared" si="24"/>
        <v>19</v>
      </c>
      <c r="J24" s="7">
        <f t="shared" si="24"/>
        <v>13</v>
      </c>
      <c r="K24" s="7">
        <f t="shared" si="24"/>
        <v>0</v>
      </c>
      <c r="L24" s="12">
        <f t="shared" si="12"/>
        <v>12.8</v>
      </c>
      <c r="M24" s="12">
        <f t="shared" si="18"/>
        <v>15.2</v>
      </c>
      <c r="N24" s="12">
        <f t="shared" si="19"/>
        <v>10.4</v>
      </c>
      <c r="O24" s="12">
        <v>0</v>
      </c>
      <c r="P24" s="13">
        <f t="shared" ref="P24" si="25">SUM(P19:P23)</f>
        <v>22</v>
      </c>
      <c r="Q24" s="13">
        <f>SUM(Q19:Q23)</f>
        <v>0</v>
      </c>
      <c r="R24" s="13">
        <f>SUM(R19:R23)</f>
        <v>0</v>
      </c>
      <c r="S24" s="13">
        <f>SUM(S19:S23)</f>
        <v>3</v>
      </c>
      <c r="T24" s="13">
        <f>SUM(T19:T23)</f>
        <v>28</v>
      </c>
      <c r="U24" s="13">
        <f>SUM(U19:U23)</f>
        <v>4</v>
      </c>
    </row>
    <row r="25" spans="1:21" ht="15" customHeight="1" x14ac:dyDescent="0.15">
      <c r="A25" s="19" t="s">
        <v>42</v>
      </c>
      <c r="B25" s="19" t="s">
        <v>43</v>
      </c>
      <c r="C25" s="4" t="s">
        <v>23</v>
      </c>
      <c r="D25" s="5">
        <v>8</v>
      </c>
      <c r="E25" s="5">
        <v>4</v>
      </c>
      <c r="F25" s="5">
        <v>4</v>
      </c>
      <c r="G25" s="5">
        <v>0</v>
      </c>
      <c r="H25" s="5">
        <v>6</v>
      </c>
      <c r="I25" s="5">
        <v>3</v>
      </c>
      <c r="J25" s="5">
        <v>3</v>
      </c>
      <c r="K25" s="5">
        <v>0</v>
      </c>
      <c r="L25" s="10">
        <f t="shared" si="12"/>
        <v>75</v>
      </c>
      <c r="M25" s="10">
        <f t="shared" si="18"/>
        <v>75</v>
      </c>
      <c r="N25" s="10">
        <f t="shared" si="19"/>
        <v>75</v>
      </c>
      <c r="O25" s="10">
        <v>0</v>
      </c>
      <c r="P25" s="11">
        <v>2</v>
      </c>
      <c r="Q25" s="11">
        <v>0</v>
      </c>
      <c r="R25" s="11">
        <v>0</v>
      </c>
      <c r="S25" s="11">
        <v>0</v>
      </c>
      <c r="T25" s="11">
        <v>6</v>
      </c>
      <c r="U25" s="11">
        <v>0</v>
      </c>
    </row>
    <row r="26" spans="1:21" ht="15" customHeight="1" x14ac:dyDescent="0.15">
      <c r="A26" s="19"/>
      <c r="B26" s="19"/>
      <c r="C26" s="4" t="s">
        <v>44</v>
      </c>
      <c r="D26" s="5">
        <v>6</v>
      </c>
      <c r="E26" s="5">
        <v>3</v>
      </c>
      <c r="F26" s="5">
        <v>3</v>
      </c>
      <c r="G26" s="5">
        <v>0</v>
      </c>
      <c r="H26" s="5">
        <v>2</v>
      </c>
      <c r="I26" s="5">
        <v>1</v>
      </c>
      <c r="J26" s="5">
        <v>1</v>
      </c>
      <c r="K26" s="5">
        <v>0</v>
      </c>
      <c r="L26" s="10">
        <f t="shared" si="12"/>
        <v>33.333333333333329</v>
      </c>
      <c r="M26" s="10">
        <f t="shared" si="18"/>
        <v>33.333333333333329</v>
      </c>
      <c r="N26" s="10">
        <f t="shared" si="19"/>
        <v>33.333333333333329</v>
      </c>
      <c r="O26" s="10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2</v>
      </c>
    </row>
    <row r="27" spans="1:21" ht="15" customHeight="1" x14ac:dyDescent="0.15">
      <c r="A27" s="19"/>
      <c r="B27" s="19"/>
      <c r="C27" s="4" t="s">
        <v>45</v>
      </c>
      <c r="D27" s="5">
        <v>6</v>
      </c>
      <c r="E27" s="5">
        <v>3</v>
      </c>
      <c r="F27" s="5">
        <v>3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10">
        <f t="shared" si="12"/>
        <v>16.666666666666664</v>
      </c>
      <c r="M27" s="10">
        <f t="shared" si="18"/>
        <v>33.333333333333329</v>
      </c>
      <c r="N27" s="10">
        <f t="shared" si="19"/>
        <v>0</v>
      </c>
      <c r="O27" s="10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</row>
    <row r="28" spans="1:21" ht="15" customHeight="1" x14ac:dyDescent="0.15">
      <c r="A28" s="19"/>
      <c r="B28" s="19"/>
      <c r="C28" s="4" t="s">
        <v>31</v>
      </c>
      <c r="D28" s="5">
        <v>6</v>
      </c>
      <c r="E28" s="5">
        <v>3</v>
      </c>
      <c r="F28" s="5">
        <v>3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10">
        <f t="shared" si="12"/>
        <v>0</v>
      </c>
      <c r="M28" s="10">
        <f t="shared" si="18"/>
        <v>0</v>
      </c>
      <c r="N28" s="10">
        <f t="shared" si="19"/>
        <v>0</v>
      </c>
      <c r="O28" s="10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</row>
    <row r="29" spans="1:21" ht="15" customHeight="1" x14ac:dyDescent="0.15">
      <c r="A29" s="19"/>
      <c r="B29" s="19"/>
      <c r="C29" s="4" t="s">
        <v>24</v>
      </c>
      <c r="D29" s="5">
        <v>4</v>
      </c>
      <c r="E29" s="5">
        <v>2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10">
        <f t="shared" si="12"/>
        <v>25</v>
      </c>
      <c r="M29" s="10">
        <f t="shared" si="18"/>
        <v>50</v>
      </c>
      <c r="N29" s="10">
        <f t="shared" si="19"/>
        <v>0</v>
      </c>
      <c r="O29" s="10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1</v>
      </c>
    </row>
    <row r="30" spans="1:21" ht="15" customHeight="1" x14ac:dyDescent="0.15">
      <c r="A30" s="19"/>
      <c r="B30" s="19"/>
      <c r="C30" s="4" t="s">
        <v>25</v>
      </c>
      <c r="D30" s="5">
        <v>6</v>
      </c>
      <c r="E30" s="5">
        <v>3</v>
      </c>
      <c r="F30" s="5">
        <v>3</v>
      </c>
      <c r="G30" s="5">
        <v>0</v>
      </c>
      <c r="H30" s="5">
        <v>6</v>
      </c>
      <c r="I30" s="5">
        <v>3</v>
      </c>
      <c r="J30" s="5">
        <v>3</v>
      </c>
      <c r="K30" s="5">
        <v>0</v>
      </c>
      <c r="L30" s="10">
        <f t="shared" si="12"/>
        <v>100</v>
      </c>
      <c r="M30" s="10">
        <f t="shared" si="18"/>
        <v>100</v>
      </c>
      <c r="N30" s="10">
        <f t="shared" si="19"/>
        <v>100</v>
      </c>
      <c r="O30" s="10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6</v>
      </c>
    </row>
    <row r="31" spans="1:21" ht="15" customHeight="1" x14ac:dyDescent="0.15">
      <c r="A31" s="19"/>
      <c r="B31" s="19"/>
      <c r="C31" s="4" t="s">
        <v>46</v>
      </c>
      <c r="D31" s="5">
        <v>6</v>
      </c>
      <c r="E31" s="5">
        <v>3</v>
      </c>
      <c r="F31" s="5">
        <v>3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10">
        <f t="shared" si="12"/>
        <v>0</v>
      </c>
      <c r="M31" s="10">
        <f t="shared" si="18"/>
        <v>0</v>
      </c>
      <c r="N31" s="10">
        <f t="shared" si="19"/>
        <v>0</v>
      </c>
      <c r="O31" s="10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</row>
    <row r="32" spans="1:21" ht="15" customHeight="1" x14ac:dyDescent="0.15">
      <c r="A32" s="19"/>
      <c r="B32" s="19"/>
      <c r="C32" s="4" t="s">
        <v>39</v>
      </c>
      <c r="D32" s="5">
        <v>4</v>
      </c>
      <c r="E32" s="5">
        <v>2</v>
      </c>
      <c r="F32" s="5">
        <v>2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10">
        <f t="shared" si="12"/>
        <v>0</v>
      </c>
      <c r="M32" s="10">
        <f t="shared" si="18"/>
        <v>0</v>
      </c>
      <c r="N32" s="10">
        <f t="shared" si="19"/>
        <v>0</v>
      </c>
      <c r="O32" s="10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</row>
    <row r="33" spans="1:21" ht="15" customHeight="1" x14ac:dyDescent="0.15">
      <c r="A33" s="19"/>
      <c r="B33" s="19"/>
      <c r="C33" s="4" t="s">
        <v>40</v>
      </c>
      <c r="D33" s="5">
        <v>2</v>
      </c>
      <c r="E33" s="5">
        <v>1</v>
      </c>
      <c r="F33" s="5">
        <v>1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10">
        <f t="shared" si="12"/>
        <v>50</v>
      </c>
      <c r="M33" s="10">
        <f t="shared" si="18"/>
        <v>100</v>
      </c>
      <c r="N33" s="10">
        <f t="shared" si="19"/>
        <v>0</v>
      </c>
      <c r="O33" s="10">
        <v>0</v>
      </c>
      <c r="P33" s="11">
        <v>1</v>
      </c>
      <c r="Q33" s="11">
        <v>0</v>
      </c>
      <c r="R33" s="11">
        <v>0</v>
      </c>
      <c r="S33" s="11">
        <v>0</v>
      </c>
      <c r="T33" s="11">
        <v>1</v>
      </c>
      <c r="U33" s="11">
        <v>0</v>
      </c>
    </row>
    <row r="34" spans="1:21" ht="15" customHeight="1" x14ac:dyDescent="0.15">
      <c r="A34" s="19"/>
      <c r="B34" s="19"/>
      <c r="C34" s="4" t="s">
        <v>47</v>
      </c>
      <c r="D34" s="5">
        <v>6</v>
      </c>
      <c r="E34" s="5">
        <v>3</v>
      </c>
      <c r="F34" s="5">
        <v>3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10">
        <f t="shared" si="12"/>
        <v>0</v>
      </c>
      <c r="M34" s="10">
        <f t="shared" si="18"/>
        <v>0</v>
      </c>
      <c r="N34" s="10">
        <f t="shared" si="19"/>
        <v>0</v>
      </c>
      <c r="O34" s="10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</row>
    <row r="35" spans="1:21" ht="15" customHeight="1" x14ac:dyDescent="0.15">
      <c r="A35" s="19"/>
      <c r="B35" s="19"/>
      <c r="C35" s="4" t="s">
        <v>48</v>
      </c>
      <c r="D35" s="5">
        <v>4</v>
      </c>
      <c r="E35" s="5">
        <v>2</v>
      </c>
      <c r="F35" s="5">
        <v>2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10">
        <f t="shared" si="12"/>
        <v>0</v>
      </c>
      <c r="M35" s="10">
        <f t="shared" si="18"/>
        <v>0</v>
      </c>
      <c r="N35" s="10">
        <f t="shared" si="19"/>
        <v>0</v>
      </c>
      <c r="O35" s="10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</row>
    <row r="36" spans="1:21" ht="15" customHeight="1" x14ac:dyDescent="0.15">
      <c r="A36" s="19"/>
      <c r="B36" s="19"/>
      <c r="C36" s="4" t="s">
        <v>49</v>
      </c>
      <c r="D36" s="5">
        <v>2</v>
      </c>
      <c r="E36" s="5">
        <v>1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10">
        <f t="shared" si="12"/>
        <v>0</v>
      </c>
      <c r="M36" s="10">
        <f t="shared" si="18"/>
        <v>0</v>
      </c>
      <c r="N36" s="10">
        <f t="shared" si="19"/>
        <v>0</v>
      </c>
      <c r="O36" s="10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</row>
    <row r="37" spans="1:21" ht="15" customHeight="1" x14ac:dyDescent="0.15">
      <c r="A37" s="19"/>
      <c r="B37" s="19"/>
      <c r="C37" s="4" t="s">
        <v>50</v>
      </c>
      <c r="D37" s="5">
        <v>6</v>
      </c>
      <c r="E37" s="5">
        <v>3</v>
      </c>
      <c r="F37" s="5">
        <v>3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10">
        <f t="shared" si="12"/>
        <v>0</v>
      </c>
      <c r="M37" s="10">
        <f t="shared" si="18"/>
        <v>0</v>
      </c>
      <c r="N37" s="10">
        <f t="shared" si="19"/>
        <v>0</v>
      </c>
      <c r="O37" s="10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</row>
    <row r="38" spans="1:21" ht="15" customHeight="1" x14ac:dyDescent="0.15">
      <c r="A38" s="19"/>
      <c r="B38" s="19"/>
      <c r="C38" s="4" t="s">
        <v>51</v>
      </c>
      <c r="D38" s="5">
        <v>4</v>
      </c>
      <c r="E38" s="5">
        <v>2</v>
      </c>
      <c r="F38" s="5">
        <v>2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10">
        <f t="shared" si="12"/>
        <v>0</v>
      </c>
      <c r="M38" s="10">
        <f t="shared" si="18"/>
        <v>0</v>
      </c>
      <c r="N38" s="10">
        <f t="shared" si="19"/>
        <v>0</v>
      </c>
      <c r="O38" s="10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</row>
    <row r="39" spans="1:21" ht="15" customHeight="1" x14ac:dyDescent="0.15">
      <c r="A39" s="19"/>
      <c r="B39" s="19"/>
      <c r="C39" s="4" t="s">
        <v>52</v>
      </c>
      <c r="D39" s="5">
        <v>6</v>
      </c>
      <c r="E39" s="5">
        <v>3</v>
      </c>
      <c r="F39" s="5">
        <v>3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10">
        <f t="shared" si="12"/>
        <v>0</v>
      </c>
      <c r="M39" s="10">
        <f t="shared" si="18"/>
        <v>0</v>
      </c>
      <c r="N39" s="10">
        <f t="shared" si="19"/>
        <v>0</v>
      </c>
      <c r="O39" s="10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</row>
    <row r="40" spans="1:21" ht="15" customHeight="1" x14ac:dyDescent="0.15">
      <c r="A40" s="19"/>
      <c r="B40" s="19"/>
      <c r="C40" s="4" t="s">
        <v>53</v>
      </c>
      <c r="D40" s="5">
        <v>8</v>
      </c>
      <c r="E40" s="5">
        <v>4</v>
      </c>
      <c r="F40" s="5">
        <v>4</v>
      </c>
      <c r="G40" s="5">
        <v>0</v>
      </c>
      <c r="H40" s="5">
        <v>5</v>
      </c>
      <c r="I40" s="5">
        <v>3</v>
      </c>
      <c r="J40" s="5">
        <v>2</v>
      </c>
      <c r="K40" s="5">
        <v>0</v>
      </c>
      <c r="L40" s="10">
        <f t="shared" si="12"/>
        <v>62.5</v>
      </c>
      <c r="M40" s="10">
        <f t="shared" si="18"/>
        <v>75</v>
      </c>
      <c r="N40" s="10">
        <f t="shared" si="19"/>
        <v>50</v>
      </c>
      <c r="O40" s="10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5</v>
      </c>
    </row>
    <row r="41" spans="1:21" ht="15" customHeight="1" x14ac:dyDescent="0.15">
      <c r="A41" s="19"/>
      <c r="B41" s="19" t="s">
        <v>54</v>
      </c>
      <c r="C41" s="4" t="s">
        <v>48</v>
      </c>
      <c r="D41" s="5">
        <v>4</v>
      </c>
      <c r="E41" s="5">
        <v>2</v>
      </c>
      <c r="F41" s="5">
        <v>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10">
        <f t="shared" si="12"/>
        <v>0</v>
      </c>
      <c r="M41" s="10">
        <f t="shared" si="18"/>
        <v>0</v>
      </c>
      <c r="N41" s="10">
        <f t="shared" si="19"/>
        <v>0</v>
      </c>
      <c r="O41" s="10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</row>
    <row r="42" spans="1:21" ht="15" customHeight="1" x14ac:dyDescent="0.15">
      <c r="A42" s="19"/>
      <c r="B42" s="19"/>
      <c r="C42" s="4" t="s">
        <v>49</v>
      </c>
      <c r="D42" s="5">
        <v>2</v>
      </c>
      <c r="E42" s="5">
        <v>1</v>
      </c>
      <c r="F42" s="5">
        <v>1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10">
        <f t="shared" si="12"/>
        <v>0</v>
      </c>
      <c r="M42" s="10">
        <f t="shared" si="18"/>
        <v>0</v>
      </c>
      <c r="N42" s="10">
        <f t="shared" si="19"/>
        <v>0</v>
      </c>
      <c r="O42" s="10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</row>
    <row r="43" spans="1:21" ht="30" customHeight="1" x14ac:dyDescent="0.15">
      <c r="A43" s="19"/>
      <c r="B43" s="8" t="s">
        <v>55</v>
      </c>
      <c r="C43" s="4" t="s">
        <v>31</v>
      </c>
      <c r="D43" s="5">
        <v>8</v>
      </c>
      <c r="E43" s="5">
        <v>4</v>
      </c>
      <c r="F43" s="5">
        <v>4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10">
        <f t="shared" si="12"/>
        <v>0</v>
      </c>
      <c r="M43" s="10">
        <f t="shared" si="18"/>
        <v>0</v>
      </c>
      <c r="N43" s="10">
        <f t="shared" si="19"/>
        <v>0</v>
      </c>
      <c r="O43" s="10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</row>
    <row r="44" spans="1:21" ht="15" customHeight="1" x14ac:dyDescent="0.15">
      <c r="A44" s="19"/>
      <c r="B44" s="4" t="s">
        <v>56</v>
      </c>
      <c r="C44" s="4" t="s">
        <v>57</v>
      </c>
      <c r="D44" s="5">
        <v>2</v>
      </c>
      <c r="E44" s="5">
        <v>1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10">
        <f t="shared" si="12"/>
        <v>0</v>
      </c>
      <c r="M44" s="10">
        <f t="shared" si="18"/>
        <v>0</v>
      </c>
      <c r="N44" s="10">
        <f t="shared" si="19"/>
        <v>0</v>
      </c>
      <c r="O44" s="10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</row>
    <row r="45" spans="1:21" ht="15" customHeight="1" x14ac:dyDescent="0.15">
      <c r="A45" s="20"/>
      <c r="B45" s="22" t="s">
        <v>26</v>
      </c>
      <c r="C45" s="22"/>
      <c r="D45" s="7">
        <f t="shared" ref="D45" si="26">SUM(D25:D44)</f>
        <v>100</v>
      </c>
      <c r="E45" s="7">
        <f t="shared" ref="E45:K45" si="27">SUM(E25:E44)</f>
        <v>50</v>
      </c>
      <c r="F45" s="7">
        <f t="shared" si="27"/>
        <v>50</v>
      </c>
      <c r="G45" s="7">
        <f t="shared" si="27"/>
        <v>0</v>
      </c>
      <c r="H45" s="7">
        <f t="shared" si="27"/>
        <v>22</v>
      </c>
      <c r="I45" s="7">
        <f t="shared" si="27"/>
        <v>13</v>
      </c>
      <c r="J45" s="7">
        <f t="shared" si="27"/>
        <v>9</v>
      </c>
      <c r="K45" s="7">
        <f t="shared" si="27"/>
        <v>0</v>
      </c>
      <c r="L45" s="12">
        <f t="shared" si="12"/>
        <v>22</v>
      </c>
      <c r="M45" s="12">
        <f t="shared" si="18"/>
        <v>26</v>
      </c>
      <c r="N45" s="12">
        <f t="shared" si="19"/>
        <v>18</v>
      </c>
      <c r="O45" s="12">
        <v>0</v>
      </c>
      <c r="P45" s="13">
        <f t="shared" ref="P45" si="28">SUM(P25:P44)</f>
        <v>3</v>
      </c>
      <c r="Q45" s="13">
        <f>SUM(Q25:Q44)</f>
        <v>0</v>
      </c>
      <c r="R45" s="13">
        <f>SUM(R25:R44)</f>
        <v>0</v>
      </c>
      <c r="S45" s="13">
        <f>SUM(S25:S44)</f>
        <v>0</v>
      </c>
      <c r="T45" s="13">
        <f>SUM(T25:T44)</f>
        <v>7</v>
      </c>
      <c r="U45" s="13">
        <f>SUM(U25:U44)</f>
        <v>15</v>
      </c>
    </row>
    <row r="46" spans="1:21" ht="15" customHeight="1" x14ac:dyDescent="0.15">
      <c r="A46" s="19" t="s">
        <v>58</v>
      </c>
      <c r="B46" s="4" t="s">
        <v>59</v>
      </c>
      <c r="C46" s="4" t="s">
        <v>48</v>
      </c>
      <c r="D46" s="5">
        <v>4</v>
      </c>
      <c r="E46" s="5">
        <v>4</v>
      </c>
      <c r="F46" s="5">
        <v>0</v>
      </c>
      <c r="G46" s="5">
        <v>0</v>
      </c>
      <c r="H46" s="5">
        <v>2</v>
      </c>
      <c r="I46" s="5">
        <v>2</v>
      </c>
      <c r="J46" s="5">
        <v>0</v>
      </c>
      <c r="K46" s="5">
        <v>0</v>
      </c>
      <c r="L46" s="10">
        <f t="shared" si="12"/>
        <v>50</v>
      </c>
      <c r="M46" s="10">
        <f>(I46/E46)*100</f>
        <v>50</v>
      </c>
      <c r="N46" s="10">
        <v>0</v>
      </c>
      <c r="O46" s="10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2</v>
      </c>
    </row>
    <row r="47" spans="1:21" ht="15" customHeight="1" x14ac:dyDescent="0.15">
      <c r="A47" s="20"/>
      <c r="B47" s="22" t="s">
        <v>26</v>
      </c>
      <c r="C47" s="22"/>
      <c r="D47" s="7">
        <f t="shared" ref="D47" si="29">SUM(D46)</f>
        <v>4</v>
      </c>
      <c r="E47" s="7">
        <f t="shared" ref="E47:K47" si="30">SUM(E46)</f>
        <v>4</v>
      </c>
      <c r="F47" s="7">
        <f t="shared" si="30"/>
        <v>0</v>
      </c>
      <c r="G47" s="7">
        <f t="shared" si="30"/>
        <v>0</v>
      </c>
      <c r="H47" s="7">
        <f t="shared" si="30"/>
        <v>2</v>
      </c>
      <c r="I47" s="7">
        <f t="shared" si="30"/>
        <v>2</v>
      </c>
      <c r="J47" s="7">
        <f t="shared" si="30"/>
        <v>0</v>
      </c>
      <c r="K47" s="7">
        <f t="shared" si="30"/>
        <v>0</v>
      </c>
      <c r="L47" s="12">
        <f t="shared" si="12"/>
        <v>50</v>
      </c>
      <c r="M47" s="12">
        <f>(I47/E47)*100</f>
        <v>50</v>
      </c>
      <c r="N47" s="12">
        <v>0</v>
      </c>
      <c r="O47" s="12">
        <v>0</v>
      </c>
      <c r="P47" s="13">
        <f t="shared" ref="P47" si="31">SUM(P46)</f>
        <v>0</v>
      </c>
      <c r="Q47" s="13">
        <f>SUM(Q46)</f>
        <v>0</v>
      </c>
      <c r="R47" s="13">
        <f>SUM(R46)</f>
        <v>0</v>
      </c>
      <c r="S47" s="13">
        <f>SUM(S46)</f>
        <v>0</v>
      </c>
      <c r="T47" s="13">
        <f>SUM(T46)</f>
        <v>0</v>
      </c>
      <c r="U47" s="13">
        <f>SUM(U46)</f>
        <v>2</v>
      </c>
    </row>
    <row r="48" spans="1:21" ht="15" customHeight="1" x14ac:dyDescent="0.15">
      <c r="A48" s="19" t="s">
        <v>60</v>
      </c>
      <c r="B48" s="19" t="s">
        <v>61</v>
      </c>
      <c r="C48" s="4" t="s">
        <v>40</v>
      </c>
      <c r="D48" s="5">
        <v>2</v>
      </c>
      <c r="E48" s="5">
        <v>0</v>
      </c>
      <c r="F48" s="5">
        <v>0</v>
      </c>
      <c r="G48" s="5">
        <v>2</v>
      </c>
      <c r="H48" s="5">
        <v>1</v>
      </c>
      <c r="I48" s="5">
        <v>0</v>
      </c>
      <c r="J48" s="5">
        <v>0</v>
      </c>
      <c r="K48" s="5">
        <v>1</v>
      </c>
      <c r="L48" s="10">
        <f t="shared" si="12"/>
        <v>50</v>
      </c>
      <c r="M48" s="10">
        <v>0</v>
      </c>
      <c r="N48" s="10">
        <v>0</v>
      </c>
      <c r="O48" s="10">
        <f t="shared" ref="O48" si="32">(K48/G48)*100</f>
        <v>50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1</v>
      </c>
    </row>
    <row r="49" spans="1:21" ht="15" customHeight="1" x14ac:dyDescent="0.15">
      <c r="A49" s="19"/>
      <c r="B49" s="19"/>
      <c r="C49" s="4" t="s">
        <v>62</v>
      </c>
      <c r="D49" s="5">
        <v>3</v>
      </c>
      <c r="E49" s="5">
        <v>0</v>
      </c>
      <c r="F49" s="5">
        <v>0</v>
      </c>
      <c r="G49" s="5">
        <v>3</v>
      </c>
      <c r="H49" s="5">
        <v>0</v>
      </c>
      <c r="I49" s="5">
        <v>0</v>
      </c>
      <c r="J49" s="5">
        <v>0</v>
      </c>
      <c r="K49" s="5">
        <v>0</v>
      </c>
      <c r="L49" s="10">
        <f t="shared" si="12"/>
        <v>0</v>
      </c>
      <c r="M49" s="10">
        <v>0</v>
      </c>
      <c r="N49" s="10">
        <v>0</v>
      </c>
      <c r="O49" s="10">
        <f>(K49/G49)*100</f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</row>
    <row r="50" spans="1:21" ht="15" customHeight="1" x14ac:dyDescent="0.15">
      <c r="A50" s="19"/>
      <c r="B50" s="19"/>
      <c r="C50" s="4" t="s">
        <v>53</v>
      </c>
      <c r="D50" s="5">
        <v>4</v>
      </c>
      <c r="E50" s="5">
        <v>2</v>
      </c>
      <c r="F50" s="5">
        <v>2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10">
        <f t="shared" si="12"/>
        <v>0</v>
      </c>
      <c r="M50" s="10">
        <f t="shared" ref="M50" si="33">(I50/E50)*100</f>
        <v>0</v>
      </c>
      <c r="N50" s="10">
        <f t="shared" ref="N50" si="34">(J50/F50)*100</f>
        <v>0</v>
      </c>
      <c r="O50" s="10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</row>
    <row r="51" spans="1:21" ht="15" customHeight="1" x14ac:dyDescent="0.15">
      <c r="A51" s="19"/>
      <c r="B51" s="20" t="s">
        <v>26</v>
      </c>
      <c r="C51" s="20"/>
      <c r="D51" s="7">
        <f t="shared" ref="D51" si="35">SUM(D48:D50)</f>
        <v>9</v>
      </c>
      <c r="E51" s="7">
        <f t="shared" ref="E51:K51" si="36">SUM(E48:E50)</f>
        <v>2</v>
      </c>
      <c r="F51" s="7">
        <f t="shared" si="36"/>
        <v>2</v>
      </c>
      <c r="G51" s="7">
        <f t="shared" si="36"/>
        <v>5</v>
      </c>
      <c r="H51" s="7">
        <f t="shared" si="36"/>
        <v>1</v>
      </c>
      <c r="I51" s="7">
        <f t="shared" si="36"/>
        <v>0</v>
      </c>
      <c r="J51" s="7">
        <f t="shared" si="36"/>
        <v>0</v>
      </c>
      <c r="K51" s="7">
        <f t="shared" si="36"/>
        <v>1</v>
      </c>
      <c r="L51" s="12">
        <f t="shared" si="12"/>
        <v>11.111111111111111</v>
      </c>
      <c r="M51" s="12">
        <f t="shared" ref="M51:O52" si="37">(I51/E51)*100</f>
        <v>0</v>
      </c>
      <c r="N51" s="12">
        <f t="shared" si="37"/>
        <v>0</v>
      </c>
      <c r="O51" s="12">
        <f t="shared" si="37"/>
        <v>20</v>
      </c>
      <c r="P51" s="13">
        <f t="shared" ref="P51" si="38">SUM(P48:P50)</f>
        <v>0</v>
      </c>
      <c r="Q51" s="13">
        <f>SUM(Q48:Q50)</f>
        <v>0</v>
      </c>
      <c r="R51" s="13">
        <f>SUM(R48:R50)</f>
        <v>0</v>
      </c>
      <c r="S51" s="13">
        <f>SUM(S48:S50)</f>
        <v>0</v>
      </c>
      <c r="T51" s="13">
        <f>SUM(T48:T50)</f>
        <v>0</v>
      </c>
      <c r="U51" s="13">
        <f>SUM(U48:U50)</f>
        <v>1</v>
      </c>
    </row>
    <row r="52" spans="1:21" ht="15" customHeight="1" x14ac:dyDescent="0.15">
      <c r="A52" s="20" t="s">
        <v>63</v>
      </c>
      <c r="B52" s="20"/>
      <c r="C52" s="20"/>
      <c r="D52" s="7">
        <f t="shared" ref="D52" si="39">SUM(D8,D13,D18,D24,D45,D47,D51)</f>
        <v>434</v>
      </c>
      <c r="E52" s="7">
        <f t="shared" ref="E52:K52" si="40">SUM(E8,E13,E18,E24,E45,E47,E51)</f>
        <v>207</v>
      </c>
      <c r="F52" s="7">
        <f t="shared" si="40"/>
        <v>203</v>
      </c>
      <c r="G52" s="7">
        <f t="shared" si="40"/>
        <v>24</v>
      </c>
      <c r="H52" s="7">
        <f t="shared" si="40"/>
        <v>63</v>
      </c>
      <c r="I52" s="7">
        <f t="shared" si="40"/>
        <v>38</v>
      </c>
      <c r="J52" s="7">
        <f t="shared" si="40"/>
        <v>24</v>
      </c>
      <c r="K52" s="7">
        <f t="shared" si="40"/>
        <v>1</v>
      </c>
      <c r="L52" s="12">
        <f t="shared" si="12"/>
        <v>14.516129032258066</v>
      </c>
      <c r="M52" s="12">
        <f t="shared" si="37"/>
        <v>18.357487922705314</v>
      </c>
      <c r="N52" s="12">
        <f t="shared" si="37"/>
        <v>11.822660098522167</v>
      </c>
      <c r="O52" s="12">
        <f t="shared" si="37"/>
        <v>4.1666666666666661</v>
      </c>
      <c r="P52" s="13">
        <f t="shared" ref="P52" si="41">SUM(P8,P13,P18,P24,P45,P47,P51)</f>
        <v>27</v>
      </c>
      <c r="Q52" s="13">
        <f>SUM(Q8,Q13,Q18,Q24,Q45,Q47,Q51)</f>
        <v>0</v>
      </c>
      <c r="R52" s="13">
        <f>SUM(R8,R13,R18,R24,R45,R47,R51)</f>
        <v>0</v>
      </c>
      <c r="S52" s="13">
        <f>SUM(S8,S13,S18,S24,S45,S47,S51)</f>
        <v>3</v>
      </c>
      <c r="T52" s="13">
        <f>SUM(T8,T13,T18,T24,T45,T47,T51)</f>
        <v>41</v>
      </c>
      <c r="U52" s="13">
        <f>SUM(U8,U13,U18,U24,U45,U47,U51)</f>
        <v>22</v>
      </c>
    </row>
    <row r="54" spans="1:21" ht="74.25" customHeight="1" x14ac:dyDescent="0.15">
      <c r="A54" s="15" t="s">
        <v>64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</sheetData>
  <mergeCells count="32">
    <mergeCell ref="A1:U1"/>
    <mergeCell ref="D2:G2"/>
    <mergeCell ref="H2:K2"/>
    <mergeCell ref="L2:O2"/>
    <mergeCell ref="P2:S2"/>
    <mergeCell ref="T2:U2"/>
    <mergeCell ref="C2:C3"/>
    <mergeCell ref="B47:C47"/>
    <mergeCell ref="B51:C51"/>
    <mergeCell ref="A52:C52"/>
    <mergeCell ref="B48:B50"/>
    <mergeCell ref="B8:C8"/>
    <mergeCell ref="B13:C13"/>
    <mergeCell ref="B18:C18"/>
    <mergeCell ref="B24:C24"/>
    <mergeCell ref="B45:C45"/>
    <mergeCell ref="A54:U54"/>
    <mergeCell ref="A2:A3"/>
    <mergeCell ref="A4:A8"/>
    <mergeCell ref="A9:A13"/>
    <mergeCell ref="A14:A18"/>
    <mergeCell ref="A19:A24"/>
    <mergeCell ref="A25:A45"/>
    <mergeCell ref="A46:A47"/>
    <mergeCell ref="A48:A51"/>
    <mergeCell ref="B2:B3"/>
    <mergeCell ref="B5:B7"/>
    <mergeCell ref="B9:B12"/>
    <mergeCell ref="B14:B17"/>
    <mergeCell ref="B19:B23"/>
    <mergeCell ref="B25:B40"/>
    <mergeCell ref="B41:B42"/>
  </mergeCells>
  <phoneticPr fontId="27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2020-08-12T23:59:30Z</dcterms:created>
  <dcterms:modified xsi:type="dcterms:W3CDTF">2020-09-28T11:04:42Z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  <property fmtid="{D5CDD505-2E9C-101B-9397-08002B2CF9AE}" pid="3" name="KSOReadingLayout">
    <vt:bool>true</vt:bool>
  </property>
</Properties>
</file>