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/>
  <mc:AlternateContent xmlns:mc="http://schemas.openxmlformats.org/markup-compatibility/2006">
    <mc:Choice Requires="x15">
      <x15ac:absPath xmlns:x15ac="http://schemas.microsoft.com/office/spreadsheetml/2010/11/ac" url="/Users/Hsp90/Desktop/Hop paper_all_August, 2020/Nat comm_Revision from Didier_3_R1 final/Nature Comm/Natire Comm_KB/Supplementary tables/"/>
    </mc:Choice>
  </mc:AlternateContent>
  <xr:revisionPtr revIDLastSave="0" documentId="13_ncr:1_{794AB5AE-9728-A044-A5F9-0D198844A73D}" xr6:coauthVersionLast="36" xr6:coauthVersionMax="36" xr10:uidLastSave="{00000000-0000-0000-0000-000000000000}"/>
  <bookViews>
    <workbookView xWindow="0" yWindow="460" windowWidth="38400" windowHeight="20020" xr2:uid="{00000000-000D-0000-FFFF-FFFF00000000}"/>
  </bookViews>
  <sheets>
    <sheet name="proteinGroups_filtered_m1" sheetId="1" r:id="rId1"/>
    <sheet name="Chaperones and co-chaperones" sheetId="4" r:id="rId2"/>
    <sheet name="Ubiquitin related enzymes" sheetId="3" r:id="rId3"/>
    <sheet name="Proteasome related" sheetId="2" r:id="rId4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" i="2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" i="3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2" i="4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2" i="1"/>
  <c r="H293" i="1" l="1"/>
  <c r="E293" i="1"/>
  <c r="I293" i="1" s="1"/>
  <c r="K293" i="1" s="1"/>
  <c r="H2" i="1"/>
  <c r="E2" i="1"/>
  <c r="I2" i="1" s="1"/>
  <c r="K2" i="1" s="1"/>
  <c r="H3" i="1"/>
  <c r="E3" i="1"/>
  <c r="I3" i="1" s="1"/>
  <c r="K3" i="1" s="1"/>
  <c r="H8" i="2" l="1"/>
  <c r="E8" i="2"/>
  <c r="H16" i="4"/>
  <c r="E16" i="4"/>
  <c r="I16" i="4" s="1"/>
  <c r="K16" i="4" s="1"/>
  <c r="H13" i="4"/>
  <c r="E13" i="4"/>
  <c r="I13" i="4" s="1"/>
  <c r="K13" i="4" s="1"/>
  <c r="H8" i="4"/>
  <c r="E8" i="4"/>
  <c r="H3" i="4"/>
  <c r="E3" i="4"/>
  <c r="H4" i="4"/>
  <c r="E4" i="4"/>
  <c r="H2" i="4"/>
  <c r="E2" i="4"/>
  <c r="I2" i="4" s="1"/>
  <c r="K2" i="4" s="1"/>
  <c r="H15" i="4"/>
  <c r="E15" i="4"/>
  <c r="H12" i="4"/>
  <c r="E12" i="4"/>
  <c r="H10" i="4"/>
  <c r="E10" i="4"/>
  <c r="H11" i="4"/>
  <c r="E11" i="4"/>
  <c r="H9" i="4"/>
  <c r="E9" i="4"/>
  <c r="H6" i="4"/>
  <c r="E6" i="4"/>
  <c r="H7" i="4"/>
  <c r="E7" i="4"/>
  <c r="H5" i="4"/>
  <c r="E5" i="4"/>
  <c r="I5" i="4" s="1"/>
  <c r="K5" i="4" s="1"/>
  <c r="H14" i="4"/>
  <c r="E14" i="4"/>
  <c r="H17" i="4"/>
  <c r="E17" i="4"/>
  <c r="H18" i="4"/>
  <c r="E18" i="4"/>
  <c r="H19" i="4"/>
  <c r="E19" i="4"/>
  <c r="H20" i="4"/>
  <c r="E20" i="4"/>
  <c r="H21" i="4"/>
  <c r="E21" i="4"/>
  <c r="H22" i="4"/>
  <c r="E22" i="4"/>
  <c r="H23" i="4"/>
  <c r="E23" i="4"/>
  <c r="H24" i="4"/>
  <c r="E24" i="4"/>
  <c r="H25" i="4"/>
  <c r="E25" i="4"/>
  <c r="H26" i="4"/>
  <c r="E26" i="4"/>
  <c r="H27" i="4"/>
  <c r="E27" i="4"/>
  <c r="H28" i="4"/>
  <c r="E28" i="4"/>
  <c r="H29" i="4"/>
  <c r="E29" i="4"/>
  <c r="H30" i="4"/>
  <c r="E30" i="4"/>
  <c r="I30" i="4" s="1"/>
  <c r="K30" i="4" s="1"/>
  <c r="H19" i="3"/>
  <c r="E19" i="3"/>
  <c r="I19" i="3" s="1"/>
  <c r="K19" i="3" s="1"/>
  <c r="H18" i="3"/>
  <c r="E18" i="3"/>
  <c r="I18" i="3" s="1"/>
  <c r="K18" i="3" s="1"/>
  <c r="H17" i="3"/>
  <c r="E17" i="3"/>
  <c r="H16" i="3"/>
  <c r="E16" i="3"/>
  <c r="I16" i="3"/>
  <c r="K16" i="3" s="1"/>
  <c r="H15" i="3"/>
  <c r="E15" i="3"/>
  <c r="I15" i="3" s="1"/>
  <c r="K15" i="3" s="1"/>
  <c r="H14" i="3"/>
  <c r="E14" i="3"/>
  <c r="I14" i="3" s="1"/>
  <c r="K14" i="3" s="1"/>
  <c r="H2" i="3"/>
  <c r="E2" i="3"/>
  <c r="H3" i="3"/>
  <c r="E3" i="3"/>
  <c r="I3" i="3"/>
  <c r="K3" i="3" s="1"/>
  <c r="H4" i="3"/>
  <c r="E4" i="3"/>
  <c r="I4" i="3" s="1"/>
  <c r="K4" i="3" s="1"/>
  <c r="H5" i="3"/>
  <c r="E5" i="3"/>
  <c r="I5" i="3" s="1"/>
  <c r="K5" i="3" s="1"/>
  <c r="H6" i="3"/>
  <c r="E6" i="3"/>
  <c r="H7" i="3"/>
  <c r="E7" i="3"/>
  <c r="I7" i="3"/>
  <c r="K7" i="3" s="1"/>
  <c r="H8" i="3"/>
  <c r="E8" i="3"/>
  <c r="I8" i="3" s="1"/>
  <c r="K8" i="3" s="1"/>
  <c r="H9" i="3"/>
  <c r="E9" i="3"/>
  <c r="I9" i="3" s="1"/>
  <c r="K9" i="3" s="1"/>
  <c r="H10" i="3"/>
  <c r="E10" i="3"/>
  <c r="H11" i="3"/>
  <c r="E11" i="3"/>
  <c r="I11" i="3"/>
  <c r="K11" i="3" s="1"/>
  <c r="H12" i="3"/>
  <c r="E12" i="3"/>
  <c r="I12" i="3" s="1"/>
  <c r="K12" i="3" s="1"/>
  <c r="H13" i="3"/>
  <c r="E13" i="3"/>
  <c r="I13" i="3" s="1"/>
  <c r="K13" i="3" s="1"/>
  <c r="E5" i="1"/>
  <c r="E302" i="1"/>
  <c r="E416" i="1"/>
  <c r="E627" i="1"/>
  <c r="E457" i="1"/>
  <c r="E294" i="1"/>
  <c r="E458" i="1"/>
  <c r="E288" i="1"/>
  <c r="E290" i="1"/>
  <c r="E273" i="1"/>
  <c r="E286" i="1"/>
  <c r="E441" i="1"/>
  <c r="E493" i="1"/>
  <c r="E308" i="1"/>
  <c r="E431" i="1"/>
  <c r="E397" i="1"/>
  <c r="E399" i="1"/>
  <c r="E340" i="1"/>
  <c r="E368" i="1"/>
  <c r="E378" i="1"/>
  <c r="E471" i="1"/>
  <c r="E319" i="1"/>
  <c r="E329" i="1"/>
  <c r="E395" i="1"/>
  <c r="E549" i="1"/>
  <c r="E377" i="1"/>
  <c r="E444" i="1"/>
  <c r="E492" i="1"/>
  <c r="E546" i="1"/>
  <c r="E530" i="1"/>
  <c r="E548" i="1"/>
  <c r="E447" i="1"/>
  <c r="E418" i="1"/>
  <c r="E495" i="1"/>
  <c r="E443" i="1"/>
  <c r="E317" i="1"/>
  <c r="E352" i="1"/>
  <c r="E402" i="1"/>
  <c r="E310" i="1"/>
  <c r="E514" i="1"/>
  <c r="E509" i="1"/>
  <c r="E576" i="1"/>
  <c r="E626" i="1"/>
  <c r="E406" i="1"/>
  <c r="E424" i="1"/>
  <c r="E414" i="1"/>
  <c r="E595" i="1"/>
  <c r="E380" i="1"/>
  <c r="E320" i="1"/>
  <c r="E580" i="1"/>
  <c r="E261" i="1"/>
  <c r="E522" i="1"/>
  <c r="E553" i="1"/>
  <c r="E375" i="1"/>
  <c r="E539" i="1"/>
  <c r="E534" i="1"/>
  <c r="E464" i="1"/>
  <c r="E570" i="1"/>
  <c r="E597" i="1"/>
  <c r="E577" i="1"/>
  <c r="E341" i="1"/>
  <c r="E306" i="1"/>
  <c r="E342" i="1"/>
  <c r="E262" i="1"/>
  <c r="E547" i="1"/>
  <c r="E394" i="1"/>
  <c r="E365" i="1"/>
  <c r="E265" i="1"/>
  <c r="E335" i="1"/>
  <c r="E259" i="1"/>
  <c r="E524" i="1"/>
  <c r="E582" i="1"/>
  <c r="E496" i="1"/>
  <c r="E507" i="1"/>
  <c r="E186" i="1"/>
  <c r="E386" i="1"/>
  <c r="E323" i="1"/>
  <c r="E433" i="1"/>
  <c r="E481" i="1"/>
  <c r="E408" i="1"/>
  <c r="E513" i="1"/>
  <c r="E289" i="1"/>
  <c r="E347" i="1"/>
  <c r="E637" i="1"/>
  <c r="E438" i="1"/>
  <c r="E260" i="1"/>
  <c r="E574" i="1"/>
  <c r="E512" i="1"/>
  <c r="E439" i="1"/>
  <c r="E445" i="1"/>
  <c r="E469" i="1"/>
  <c r="E437" i="1"/>
  <c r="E446" i="1"/>
  <c r="E303" i="1"/>
  <c r="E270" i="1"/>
  <c r="E258" i="1"/>
  <c r="E292" i="1"/>
  <c r="E400" i="1"/>
  <c r="E274" i="1"/>
  <c r="E350" i="1"/>
  <c r="E325" i="1"/>
  <c r="E411" i="1"/>
  <c r="E632" i="1"/>
  <c r="E486" i="1"/>
  <c r="E489" i="1"/>
  <c r="E353" i="1"/>
  <c r="E263" i="1"/>
  <c r="E332" i="1"/>
  <c r="E296" i="1"/>
  <c r="E482" i="1"/>
  <c r="E381" i="1"/>
  <c r="E256" i="1"/>
  <c r="E257" i="1"/>
  <c r="E322" i="1"/>
  <c r="E253" i="1"/>
  <c r="E565" i="1"/>
  <c r="E312" i="1"/>
  <c r="E622" i="1"/>
  <c r="E468" i="1"/>
  <c r="E602" i="1"/>
  <c r="E494" i="1"/>
  <c r="E6" i="1"/>
  <c r="E254" i="1"/>
  <c r="E355" i="1"/>
  <c r="E511" i="1"/>
  <c r="E505" i="1"/>
  <c r="E255" i="1"/>
  <c r="E272" i="1"/>
  <c r="E240" i="1"/>
  <c r="E249" i="1"/>
  <c r="E318" i="1"/>
  <c r="E523" i="1"/>
  <c r="E452" i="1"/>
  <c r="E586" i="1"/>
  <c r="E590" i="1"/>
  <c r="E454" i="1"/>
  <c r="E432" i="1"/>
  <c r="E345" i="1"/>
  <c r="E434" i="1"/>
  <c r="E364" i="1"/>
  <c r="E250" i="1"/>
  <c r="E251" i="1"/>
  <c r="E252" i="1"/>
  <c r="E372" i="1"/>
  <c r="E535" i="1"/>
  <c r="E367" i="1"/>
  <c r="E567" i="1"/>
  <c r="E298" i="1"/>
  <c r="E407" i="1"/>
  <c r="E247" i="1"/>
  <c r="E483" i="1"/>
  <c r="E427" i="1"/>
  <c r="E412" i="1"/>
  <c r="E358" i="1"/>
  <c r="E506" i="1"/>
  <c r="E518" i="1"/>
  <c r="E248" i="1"/>
  <c r="E241" i="1"/>
  <c r="E285" i="1"/>
  <c r="E334" i="1"/>
  <c r="E390" i="1"/>
  <c r="E150" i="1"/>
  <c r="E605" i="1"/>
  <c r="E593" i="1"/>
  <c r="E382" i="1"/>
  <c r="E578" i="1"/>
  <c r="E463" i="1"/>
  <c r="E417" i="1"/>
  <c r="E498" i="1"/>
  <c r="E349" i="1"/>
  <c r="E459" i="1"/>
  <c r="E242" i="1"/>
  <c r="E558" i="1"/>
  <c r="E243" i="1"/>
  <c r="E321" i="1"/>
  <c r="E442" i="1"/>
  <c r="E299" i="1"/>
  <c r="E244" i="1"/>
  <c r="E282" i="1"/>
  <c r="E245" i="1"/>
  <c r="E324" i="1"/>
  <c r="E246" i="1"/>
  <c r="E589" i="1"/>
  <c r="E604" i="1"/>
  <c r="E542" i="1"/>
  <c r="E629" i="1"/>
  <c r="E264" i="1"/>
  <c r="E333" i="1"/>
  <c r="E226" i="1"/>
  <c r="E453" i="1"/>
  <c r="E393" i="1"/>
  <c r="E611" i="1"/>
  <c r="E330" i="1"/>
  <c r="E266" i="1"/>
  <c r="E227" i="1"/>
  <c r="E305" i="1"/>
  <c r="E529" i="1"/>
  <c r="E440" i="1"/>
  <c r="E228" i="1"/>
  <c r="E279" i="1"/>
  <c r="E435" i="1"/>
  <c r="E229" i="1"/>
  <c r="E472" i="1"/>
  <c r="E230" i="1"/>
  <c r="E295" i="1"/>
  <c r="E231" i="1"/>
  <c r="E232" i="1"/>
  <c r="E233" i="1"/>
  <c r="E234" i="1"/>
  <c r="E235" i="1"/>
  <c r="E425" i="1"/>
  <c r="E236" i="1"/>
  <c r="E237" i="1"/>
  <c r="E281" i="1"/>
  <c r="E238" i="1"/>
  <c r="E239" i="1"/>
  <c r="E584" i="1"/>
  <c r="E532" i="1"/>
  <c r="E610" i="1"/>
  <c r="E569" i="1"/>
  <c r="E519" i="1"/>
  <c r="E545" i="1"/>
  <c r="E620" i="1"/>
  <c r="E566" i="1"/>
  <c r="E544" i="1"/>
  <c r="E370" i="1"/>
  <c r="E300" i="1"/>
  <c r="E462" i="1"/>
  <c r="E383" i="1"/>
  <c r="E554" i="1"/>
  <c r="E268" i="1"/>
  <c r="E396" i="1"/>
  <c r="E366" i="1"/>
  <c r="E537" i="1"/>
  <c r="E348" i="1"/>
  <c r="E490" i="1"/>
  <c r="E218" i="1"/>
  <c r="E476" i="1"/>
  <c r="E362" i="1"/>
  <c r="E151" i="1"/>
  <c r="E470" i="1"/>
  <c r="E527" i="1"/>
  <c r="E219" i="1"/>
  <c r="E301" i="1"/>
  <c r="E269" i="1"/>
  <c r="E220" i="1"/>
  <c r="E221" i="1"/>
  <c r="E222" i="1"/>
  <c r="E223" i="1"/>
  <c r="E224" i="1"/>
  <c r="E225" i="1"/>
  <c r="E201" i="1"/>
  <c r="E623" i="1"/>
  <c r="E614" i="1"/>
  <c r="E613" i="1"/>
  <c r="E538" i="1"/>
  <c r="E510" i="1"/>
  <c r="E284" i="1"/>
  <c r="E283" i="1"/>
  <c r="E371" i="1"/>
  <c r="E202" i="1"/>
  <c r="E277" i="1"/>
  <c r="E601" i="1"/>
  <c r="E388" i="1"/>
  <c r="E499" i="1"/>
  <c r="E430" i="1"/>
  <c r="E422" i="1"/>
  <c r="E555" i="1"/>
  <c r="E203" i="1"/>
  <c r="E204" i="1"/>
  <c r="E421" i="1"/>
  <c r="E568" i="1"/>
  <c r="E205" i="1"/>
  <c r="E552" i="1"/>
  <c r="E206" i="1"/>
  <c r="E297" i="1"/>
  <c r="E207" i="1"/>
  <c r="E208" i="1"/>
  <c r="E209" i="1"/>
  <c r="E480" i="1"/>
  <c r="E210" i="1"/>
  <c r="E357" i="1"/>
  <c r="E211" i="1"/>
  <c r="E606" i="1"/>
  <c r="E212" i="1"/>
  <c r="E423" i="1"/>
  <c r="E373" i="1"/>
  <c r="E376" i="1"/>
  <c r="E271" i="1"/>
  <c r="E351" i="1"/>
  <c r="E278" i="1"/>
  <c r="E213" i="1"/>
  <c r="E152" i="1"/>
  <c r="E214" i="1"/>
  <c r="E215" i="1"/>
  <c r="E216" i="1"/>
  <c r="E217" i="1"/>
  <c r="E436" i="1"/>
  <c r="E561" i="1"/>
  <c r="E631" i="1"/>
  <c r="E599" i="1"/>
  <c r="E592" i="1"/>
  <c r="E557" i="1"/>
  <c r="E583" i="1"/>
  <c r="E344" i="1"/>
  <c r="E398" i="1"/>
  <c r="E337" i="1"/>
  <c r="E187" i="1"/>
  <c r="E188" i="1"/>
  <c r="E502" i="1"/>
  <c r="E385" i="1"/>
  <c r="E276" i="1"/>
  <c r="E153" i="1"/>
  <c r="E267" i="1"/>
  <c r="E616" i="1"/>
  <c r="E401" i="1"/>
  <c r="E635" i="1"/>
  <c r="E477" i="1"/>
  <c r="E526" i="1"/>
  <c r="E588" i="1"/>
  <c r="E497" i="1"/>
  <c r="E189" i="1"/>
  <c r="E343" i="1"/>
  <c r="E503" i="1"/>
  <c r="E500" i="1"/>
  <c r="E608" i="1"/>
  <c r="E190" i="1"/>
  <c r="E291" i="1"/>
  <c r="E7" i="1"/>
  <c r="E191" i="1"/>
  <c r="E192" i="1"/>
  <c r="E193" i="1"/>
  <c r="E194" i="1"/>
  <c r="E195" i="1"/>
  <c r="E429" i="1"/>
  <c r="E196" i="1"/>
  <c r="E94" i="1"/>
  <c r="E197" i="1"/>
  <c r="E360" i="1"/>
  <c r="E198" i="1"/>
  <c r="E199" i="1"/>
  <c r="E8" i="1"/>
  <c r="E200" i="1"/>
  <c r="E328" i="1"/>
  <c r="E581" i="1"/>
  <c r="E600" i="1"/>
  <c r="E346" i="1"/>
  <c r="E603" i="1"/>
  <c r="E598" i="1"/>
  <c r="E280" i="1"/>
  <c r="E154" i="1"/>
  <c r="E630" i="1"/>
  <c r="E95" i="1"/>
  <c r="E556" i="1"/>
  <c r="E585" i="1"/>
  <c r="E520" i="1"/>
  <c r="E155" i="1"/>
  <c r="E479" i="1"/>
  <c r="E451" i="1"/>
  <c r="E466" i="1"/>
  <c r="E563" i="1"/>
  <c r="E615" i="1"/>
  <c r="E410" i="1"/>
  <c r="E307" i="1"/>
  <c r="E9" i="1"/>
  <c r="E361" i="1"/>
  <c r="E156" i="1"/>
  <c r="E157" i="1"/>
  <c r="E158" i="1"/>
  <c r="E159" i="1"/>
  <c r="E160" i="1"/>
  <c r="E579" i="1"/>
  <c r="E161" i="1"/>
  <c r="E461" i="1"/>
  <c r="E162" i="1"/>
  <c r="E163" i="1"/>
  <c r="E164" i="1"/>
  <c r="E165" i="1"/>
  <c r="E166" i="1"/>
  <c r="E531" i="1"/>
  <c r="E562" i="1"/>
  <c r="E363" i="1"/>
  <c r="E167" i="1"/>
  <c r="E426" i="1"/>
  <c r="E168" i="1"/>
  <c r="E169" i="1"/>
  <c r="E170" i="1"/>
  <c r="E171" i="1"/>
  <c r="E172" i="1"/>
  <c r="E173" i="1"/>
  <c r="E174" i="1"/>
  <c r="E175" i="1"/>
  <c r="E96" i="1"/>
  <c r="E176" i="1"/>
  <c r="E177" i="1"/>
  <c r="E178" i="1"/>
  <c r="E179" i="1"/>
  <c r="E180" i="1"/>
  <c r="E181" i="1"/>
  <c r="E182" i="1"/>
  <c r="E183" i="1"/>
  <c r="E184" i="1"/>
  <c r="E185" i="1"/>
  <c r="E551" i="1"/>
  <c r="E504" i="1"/>
  <c r="E619" i="1"/>
  <c r="E607" i="1"/>
  <c r="E596" i="1"/>
  <c r="E587" i="1"/>
  <c r="E287" i="1"/>
  <c r="E478" i="1"/>
  <c r="E621" i="1"/>
  <c r="E543" i="1"/>
  <c r="E533" i="1"/>
  <c r="E540" i="1"/>
  <c r="E571" i="1"/>
  <c r="E501" i="1"/>
  <c r="E316" i="1"/>
  <c r="E338" i="1"/>
  <c r="E97" i="1"/>
  <c r="E450" i="1"/>
  <c r="E98" i="1"/>
  <c r="E521" i="1"/>
  <c r="E573" i="1"/>
  <c r="E339" i="1"/>
  <c r="E413" i="1"/>
  <c r="E550" i="1"/>
  <c r="E448" i="1"/>
  <c r="E356" i="1"/>
  <c r="E628" i="1"/>
  <c r="E636" i="1"/>
  <c r="E428" i="1"/>
  <c r="E99" i="1"/>
  <c r="E100" i="1"/>
  <c r="E491" i="1"/>
  <c r="E528" i="1"/>
  <c r="E101" i="1"/>
  <c r="E415" i="1"/>
  <c r="E387" i="1"/>
  <c r="E384" i="1"/>
  <c r="E102" i="1"/>
  <c r="E572" i="1"/>
  <c r="E10" i="1"/>
  <c r="E392" i="1"/>
  <c r="E455" i="1"/>
  <c r="E103" i="1"/>
  <c r="E389" i="1"/>
  <c r="E449" i="1"/>
  <c r="E104" i="1"/>
  <c r="E564" i="1"/>
  <c r="E404" i="1"/>
  <c r="E304" i="1"/>
  <c r="E484" i="1"/>
  <c r="E314" i="1"/>
  <c r="E105" i="1"/>
  <c r="E409" i="1"/>
  <c r="E508" i="1"/>
  <c r="E106" i="1"/>
  <c r="E326" i="1"/>
  <c r="E559" i="1"/>
  <c r="E107" i="1"/>
  <c r="E108" i="1"/>
  <c r="E109" i="1"/>
  <c r="E110" i="1"/>
  <c r="E111" i="1"/>
  <c r="E313" i="1"/>
  <c r="E112" i="1"/>
  <c r="E594" i="1"/>
  <c r="E516" i="1"/>
  <c r="E113" i="1"/>
  <c r="E114" i="1"/>
  <c r="E115" i="1"/>
  <c r="E116" i="1"/>
  <c r="E117" i="1"/>
  <c r="E118" i="1"/>
  <c r="E391" i="1"/>
  <c r="E119" i="1"/>
  <c r="E120" i="1"/>
  <c r="E121" i="1"/>
  <c r="E122" i="1"/>
  <c r="E474" i="1"/>
  <c r="E369" i="1"/>
  <c r="E123" i="1"/>
  <c r="E124" i="1"/>
  <c r="E379" i="1"/>
  <c r="E125" i="1"/>
  <c r="E126" i="1"/>
  <c r="E127" i="1"/>
  <c r="E128" i="1"/>
  <c r="E129" i="1"/>
  <c r="E11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634" i="1"/>
  <c r="E525" i="1"/>
  <c r="E315" i="1"/>
  <c r="E617" i="1"/>
  <c r="E541" i="1"/>
  <c r="E456" i="1"/>
  <c r="E536" i="1"/>
  <c r="E475" i="1"/>
  <c r="E12" i="1"/>
  <c r="E515" i="1"/>
  <c r="E633" i="1"/>
  <c r="E485" i="1"/>
  <c r="E487" i="1"/>
  <c r="E354" i="1"/>
  <c r="E359" i="1"/>
  <c r="E275" i="1"/>
  <c r="E374" i="1"/>
  <c r="E309" i="1"/>
  <c r="E336" i="1"/>
  <c r="E13" i="1"/>
  <c r="E14" i="1"/>
  <c r="E331" i="1"/>
  <c r="E15" i="1"/>
  <c r="E624" i="1"/>
  <c r="E465" i="1"/>
  <c r="E612" i="1"/>
  <c r="E575" i="1"/>
  <c r="E16" i="1"/>
  <c r="E17" i="1"/>
  <c r="E625" i="1"/>
  <c r="E18" i="1"/>
  <c r="E19" i="1"/>
  <c r="E20" i="1"/>
  <c r="E21" i="1"/>
  <c r="E22" i="1"/>
  <c r="E488" i="1"/>
  <c r="E591" i="1"/>
  <c r="E23" i="1"/>
  <c r="E24" i="1"/>
  <c r="E25" i="1"/>
  <c r="E26" i="1"/>
  <c r="E27" i="1"/>
  <c r="E467" i="1"/>
  <c r="E327" i="1"/>
  <c r="E28" i="1"/>
  <c r="E29" i="1"/>
  <c r="E30" i="1"/>
  <c r="E618" i="1"/>
  <c r="E31" i="1"/>
  <c r="E405" i="1"/>
  <c r="E32" i="1"/>
  <c r="E403" i="1"/>
  <c r="E33" i="1"/>
  <c r="E34" i="1"/>
  <c r="E35" i="1"/>
  <c r="E609" i="1"/>
  <c r="E473" i="1"/>
  <c r="E311" i="1"/>
  <c r="E36" i="1"/>
  <c r="E37" i="1"/>
  <c r="E38" i="1"/>
  <c r="E39" i="1"/>
  <c r="E40" i="1"/>
  <c r="E41" i="1"/>
  <c r="E42" i="1"/>
  <c r="E419" i="1"/>
  <c r="E43" i="1"/>
  <c r="E44" i="1"/>
  <c r="E45" i="1"/>
  <c r="E460" i="1"/>
  <c r="E46" i="1"/>
  <c r="E47" i="1"/>
  <c r="E48" i="1"/>
  <c r="E49" i="1"/>
  <c r="E50" i="1"/>
  <c r="E517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420" i="1"/>
  <c r="E75" i="1"/>
  <c r="E76" i="1"/>
  <c r="E77" i="1"/>
  <c r="E560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4" i="1"/>
  <c r="H416" i="1"/>
  <c r="I416" i="1" s="1"/>
  <c r="K416" i="1" s="1"/>
  <c r="H627" i="1"/>
  <c r="H457" i="1"/>
  <c r="I457" i="1" s="1"/>
  <c r="K457" i="1" s="1"/>
  <c r="H294" i="1"/>
  <c r="I294" i="1" s="1"/>
  <c r="K294" i="1" s="1"/>
  <c r="H458" i="1"/>
  <c r="I458" i="1" s="1"/>
  <c r="K458" i="1" s="1"/>
  <c r="H288" i="1"/>
  <c r="H290" i="1"/>
  <c r="I290" i="1" s="1"/>
  <c r="K290" i="1" s="1"/>
  <c r="H273" i="1"/>
  <c r="I273" i="1" s="1"/>
  <c r="K273" i="1" s="1"/>
  <c r="H286" i="1"/>
  <c r="I286" i="1" s="1"/>
  <c r="K286" i="1" s="1"/>
  <c r="H441" i="1"/>
  <c r="H493" i="1"/>
  <c r="I493" i="1" s="1"/>
  <c r="K493" i="1" s="1"/>
  <c r="H308" i="1"/>
  <c r="I308" i="1" s="1"/>
  <c r="K308" i="1" s="1"/>
  <c r="H431" i="1"/>
  <c r="I431" i="1" s="1"/>
  <c r="K431" i="1" s="1"/>
  <c r="H397" i="1"/>
  <c r="H399" i="1"/>
  <c r="I399" i="1" s="1"/>
  <c r="K399" i="1" s="1"/>
  <c r="H340" i="1"/>
  <c r="I340" i="1" s="1"/>
  <c r="K340" i="1" s="1"/>
  <c r="H368" i="1"/>
  <c r="I368" i="1" s="1"/>
  <c r="K368" i="1" s="1"/>
  <c r="H378" i="1"/>
  <c r="H471" i="1"/>
  <c r="I471" i="1" s="1"/>
  <c r="K471" i="1" s="1"/>
  <c r="H319" i="1"/>
  <c r="I319" i="1" s="1"/>
  <c r="K319" i="1" s="1"/>
  <c r="H329" i="1"/>
  <c r="I329" i="1" s="1"/>
  <c r="K329" i="1" s="1"/>
  <c r="H395" i="1"/>
  <c r="H549" i="1"/>
  <c r="I549" i="1" s="1"/>
  <c r="K549" i="1" s="1"/>
  <c r="H377" i="1"/>
  <c r="I377" i="1" s="1"/>
  <c r="K377" i="1" s="1"/>
  <c r="H444" i="1"/>
  <c r="I444" i="1" s="1"/>
  <c r="K444" i="1" s="1"/>
  <c r="H492" i="1"/>
  <c r="H546" i="1"/>
  <c r="I546" i="1" s="1"/>
  <c r="K546" i="1" s="1"/>
  <c r="H530" i="1"/>
  <c r="I530" i="1" s="1"/>
  <c r="K530" i="1" s="1"/>
  <c r="H548" i="1"/>
  <c r="I548" i="1" s="1"/>
  <c r="K548" i="1" s="1"/>
  <c r="H447" i="1"/>
  <c r="I447" i="1" s="1"/>
  <c r="K447" i="1" s="1"/>
  <c r="H418" i="1"/>
  <c r="I418" i="1" s="1"/>
  <c r="K418" i="1" s="1"/>
  <c r="H495" i="1"/>
  <c r="H443" i="1"/>
  <c r="I443" i="1" s="1"/>
  <c r="K443" i="1" s="1"/>
  <c r="H317" i="1"/>
  <c r="I317" i="1" s="1"/>
  <c r="K317" i="1" s="1"/>
  <c r="H352" i="1"/>
  <c r="I352" i="1" s="1"/>
  <c r="K352" i="1" s="1"/>
  <c r="H402" i="1"/>
  <c r="H310" i="1"/>
  <c r="I310" i="1" s="1"/>
  <c r="K310" i="1" s="1"/>
  <c r="H514" i="1"/>
  <c r="I514" i="1" s="1"/>
  <c r="K514" i="1" s="1"/>
  <c r="H509" i="1"/>
  <c r="I509" i="1" s="1"/>
  <c r="K509" i="1" s="1"/>
  <c r="H576" i="1"/>
  <c r="H626" i="1"/>
  <c r="I626" i="1" s="1"/>
  <c r="K626" i="1" s="1"/>
  <c r="H406" i="1"/>
  <c r="I406" i="1" s="1"/>
  <c r="K406" i="1" s="1"/>
  <c r="H424" i="1"/>
  <c r="I424" i="1" s="1"/>
  <c r="K424" i="1" s="1"/>
  <c r="H414" i="1"/>
  <c r="I414" i="1" s="1"/>
  <c r="K414" i="1" s="1"/>
  <c r="H595" i="1"/>
  <c r="I595" i="1" s="1"/>
  <c r="K595" i="1" s="1"/>
  <c r="H380" i="1"/>
  <c r="I380" i="1" s="1"/>
  <c r="K380" i="1" s="1"/>
  <c r="H320" i="1"/>
  <c r="I320" i="1" s="1"/>
  <c r="K320" i="1" s="1"/>
  <c r="H580" i="1"/>
  <c r="I580" i="1" s="1"/>
  <c r="K580" i="1" s="1"/>
  <c r="H261" i="1"/>
  <c r="I261" i="1" s="1"/>
  <c r="K261" i="1" s="1"/>
  <c r="H522" i="1"/>
  <c r="I522" i="1" s="1"/>
  <c r="K522" i="1" s="1"/>
  <c r="H553" i="1"/>
  <c r="I553" i="1" s="1"/>
  <c r="K553" i="1" s="1"/>
  <c r="H375" i="1"/>
  <c r="I375" i="1" s="1"/>
  <c r="K375" i="1" s="1"/>
  <c r="H539" i="1"/>
  <c r="I539" i="1" s="1"/>
  <c r="K539" i="1" s="1"/>
  <c r="H534" i="1"/>
  <c r="I534" i="1" s="1"/>
  <c r="K534" i="1" s="1"/>
  <c r="H464" i="1"/>
  <c r="I464" i="1" s="1"/>
  <c r="K464" i="1" s="1"/>
  <c r="H570" i="1"/>
  <c r="I570" i="1" s="1"/>
  <c r="K570" i="1" s="1"/>
  <c r="H597" i="1"/>
  <c r="I597" i="1" s="1"/>
  <c r="K597" i="1" s="1"/>
  <c r="H577" i="1"/>
  <c r="I577" i="1" s="1"/>
  <c r="K577" i="1" s="1"/>
  <c r="H341" i="1"/>
  <c r="I341" i="1" s="1"/>
  <c r="K341" i="1" s="1"/>
  <c r="H306" i="1"/>
  <c r="I306" i="1" s="1"/>
  <c r="K306" i="1" s="1"/>
  <c r="H342" i="1"/>
  <c r="I342" i="1" s="1"/>
  <c r="K342" i="1" s="1"/>
  <c r="H262" i="1"/>
  <c r="I262" i="1" s="1"/>
  <c r="K262" i="1" s="1"/>
  <c r="H547" i="1"/>
  <c r="I547" i="1" s="1"/>
  <c r="K547" i="1" s="1"/>
  <c r="H394" i="1"/>
  <c r="I394" i="1" s="1"/>
  <c r="K394" i="1" s="1"/>
  <c r="H365" i="1"/>
  <c r="I365" i="1" s="1"/>
  <c r="K365" i="1" s="1"/>
  <c r="H265" i="1"/>
  <c r="I265" i="1" s="1"/>
  <c r="K265" i="1" s="1"/>
  <c r="H335" i="1"/>
  <c r="I335" i="1" s="1"/>
  <c r="K335" i="1" s="1"/>
  <c r="H259" i="1"/>
  <c r="I259" i="1" s="1"/>
  <c r="K259" i="1" s="1"/>
  <c r="H524" i="1"/>
  <c r="I524" i="1" s="1"/>
  <c r="K524" i="1" s="1"/>
  <c r="H582" i="1"/>
  <c r="I582" i="1" s="1"/>
  <c r="K582" i="1" s="1"/>
  <c r="H496" i="1"/>
  <c r="I496" i="1" s="1"/>
  <c r="K496" i="1" s="1"/>
  <c r="H507" i="1"/>
  <c r="I507" i="1" s="1"/>
  <c r="K507" i="1" s="1"/>
  <c r="H186" i="1"/>
  <c r="I186" i="1" s="1"/>
  <c r="K186" i="1" s="1"/>
  <c r="H386" i="1"/>
  <c r="I386" i="1" s="1"/>
  <c r="K386" i="1" s="1"/>
  <c r="H323" i="1"/>
  <c r="I323" i="1" s="1"/>
  <c r="K323" i="1" s="1"/>
  <c r="H433" i="1"/>
  <c r="I433" i="1" s="1"/>
  <c r="K433" i="1" s="1"/>
  <c r="H481" i="1"/>
  <c r="I481" i="1" s="1"/>
  <c r="K481" i="1" s="1"/>
  <c r="H408" i="1"/>
  <c r="I408" i="1" s="1"/>
  <c r="K408" i="1" s="1"/>
  <c r="H513" i="1"/>
  <c r="I513" i="1" s="1"/>
  <c r="K513" i="1" s="1"/>
  <c r="H289" i="1"/>
  <c r="I289" i="1" s="1"/>
  <c r="K289" i="1" s="1"/>
  <c r="H347" i="1"/>
  <c r="I347" i="1" s="1"/>
  <c r="K347" i="1" s="1"/>
  <c r="H637" i="1"/>
  <c r="I637" i="1" s="1"/>
  <c r="K637" i="1" s="1"/>
  <c r="H438" i="1"/>
  <c r="I438" i="1" s="1"/>
  <c r="K438" i="1" s="1"/>
  <c r="H260" i="1"/>
  <c r="I260" i="1" s="1"/>
  <c r="K260" i="1" s="1"/>
  <c r="H574" i="1"/>
  <c r="I574" i="1" s="1"/>
  <c r="K574" i="1" s="1"/>
  <c r="H512" i="1"/>
  <c r="I512" i="1" s="1"/>
  <c r="K512" i="1" s="1"/>
  <c r="H439" i="1"/>
  <c r="I439" i="1" s="1"/>
  <c r="K439" i="1" s="1"/>
  <c r="H445" i="1"/>
  <c r="I445" i="1" s="1"/>
  <c r="K445" i="1" s="1"/>
  <c r="H469" i="1"/>
  <c r="I469" i="1" s="1"/>
  <c r="K469" i="1" s="1"/>
  <c r="H437" i="1"/>
  <c r="I437" i="1" s="1"/>
  <c r="K437" i="1" s="1"/>
  <c r="H446" i="1"/>
  <c r="I446" i="1" s="1"/>
  <c r="K446" i="1" s="1"/>
  <c r="H303" i="1"/>
  <c r="I303" i="1" s="1"/>
  <c r="K303" i="1" s="1"/>
  <c r="H270" i="1"/>
  <c r="I270" i="1" s="1"/>
  <c r="K270" i="1" s="1"/>
  <c r="H258" i="1"/>
  <c r="I258" i="1" s="1"/>
  <c r="K258" i="1" s="1"/>
  <c r="H292" i="1"/>
  <c r="I292" i="1" s="1"/>
  <c r="K292" i="1" s="1"/>
  <c r="H400" i="1"/>
  <c r="I400" i="1" s="1"/>
  <c r="K400" i="1" s="1"/>
  <c r="H274" i="1"/>
  <c r="I274" i="1" s="1"/>
  <c r="K274" i="1" s="1"/>
  <c r="H350" i="1"/>
  <c r="I350" i="1" s="1"/>
  <c r="K350" i="1" s="1"/>
  <c r="H325" i="1"/>
  <c r="I325" i="1" s="1"/>
  <c r="K325" i="1" s="1"/>
  <c r="H411" i="1"/>
  <c r="I411" i="1" s="1"/>
  <c r="K411" i="1" s="1"/>
  <c r="H632" i="1"/>
  <c r="I632" i="1" s="1"/>
  <c r="K632" i="1" s="1"/>
  <c r="H486" i="1"/>
  <c r="I486" i="1" s="1"/>
  <c r="K486" i="1" s="1"/>
  <c r="H489" i="1"/>
  <c r="I489" i="1" s="1"/>
  <c r="K489" i="1" s="1"/>
  <c r="H353" i="1"/>
  <c r="I353" i="1" s="1"/>
  <c r="K353" i="1" s="1"/>
  <c r="H263" i="1"/>
  <c r="I263" i="1" s="1"/>
  <c r="K263" i="1" s="1"/>
  <c r="H332" i="1"/>
  <c r="I332" i="1" s="1"/>
  <c r="K332" i="1" s="1"/>
  <c r="H296" i="1"/>
  <c r="I296" i="1" s="1"/>
  <c r="K296" i="1" s="1"/>
  <c r="H482" i="1"/>
  <c r="I482" i="1" s="1"/>
  <c r="K482" i="1" s="1"/>
  <c r="H381" i="1"/>
  <c r="I381" i="1" s="1"/>
  <c r="K381" i="1" s="1"/>
  <c r="H256" i="1"/>
  <c r="H257" i="1"/>
  <c r="I257" i="1" s="1"/>
  <c r="K257" i="1" s="1"/>
  <c r="H322" i="1"/>
  <c r="H253" i="1"/>
  <c r="I253" i="1" s="1"/>
  <c r="K253" i="1" s="1"/>
  <c r="H565" i="1"/>
  <c r="H312" i="1"/>
  <c r="I312" i="1" s="1"/>
  <c r="K312" i="1" s="1"/>
  <c r="H622" i="1"/>
  <c r="H468" i="1"/>
  <c r="I468" i="1" s="1"/>
  <c r="K468" i="1" s="1"/>
  <c r="H602" i="1"/>
  <c r="H494" i="1"/>
  <c r="I494" i="1" s="1"/>
  <c r="K494" i="1" s="1"/>
  <c r="H6" i="1"/>
  <c r="H254" i="1"/>
  <c r="I254" i="1" s="1"/>
  <c r="K254" i="1" s="1"/>
  <c r="H355" i="1"/>
  <c r="I355" i="1" s="1"/>
  <c r="K355" i="1" s="1"/>
  <c r="H511" i="1"/>
  <c r="I511" i="1" s="1"/>
  <c r="K511" i="1" s="1"/>
  <c r="H505" i="1"/>
  <c r="I505" i="1" s="1"/>
  <c r="K505" i="1" s="1"/>
  <c r="H255" i="1"/>
  <c r="I255" i="1" s="1"/>
  <c r="K255" i="1" s="1"/>
  <c r="H272" i="1"/>
  <c r="I272" i="1" s="1"/>
  <c r="K272" i="1" s="1"/>
  <c r="H240" i="1"/>
  <c r="I240" i="1" s="1"/>
  <c r="K240" i="1" s="1"/>
  <c r="H249" i="1"/>
  <c r="I249" i="1" s="1"/>
  <c r="K249" i="1" s="1"/>
  <c r="H318" i="1"/>
  <c r="I318" i="1" s="1"/>
  <c r="K318" i="1" s="1"/>
  <c r="H523" i="1"/>
  <c r="I523" i="1" s="1"/>
  <c r="K523" i="1" s="1"/>
  <c r="H452" i="1"/>
  <c r="I452" i="1" s="1"/>
  <c r="K452" i="1" s="1"/>
  <c r="H586" i="1"/>
  <c r="I586" i="1" s="1"/>
  <c r="K586" i="1" s="1"/>
  <c r="H590" i="1"/>
  <c r="I590" i="1" s="1"/>
  <c r="K590" i="1" s="1"/>
  <c r="H454" i="1"/>
  <c r="I454" i="1" s="1"/>
  <c r="K454" i="1" s="1"/>
  <c r="H432" i="1"/>
  <c r="I432" i="1" s="1"/>
  <c r="K432" i="1" s="1"/>
  <c r="H345" i="1"/>
  <c r="I345" i="1"/>
  <c r="K345" i="1" s="1"/>
  <c r="H434" i="1"/>
  <c r="I434" i="1" s="1"/>
  <c r="K434" i="1" s="1"/>
  <c r="H364" i="1"/>
  <c r="I364" i="1" s="1"/>
  <c r="K364" i="1" s="1"/>
  <c r="H250" i="1"/>
  <c r="I250" i="1" s="1"/>
  <c r="K250" i="1" s="1"/>
  <c r="H251" i="1"/>
  <c r="I251" i="1" s="1"/>
  <c r="K251" i="1" s="1"/>
  <c r="H252" i="1"/>
  <c r="I252" i="1" s="1"/>
  <c r="K252" i="1" s="1"/>
  <c r="H372" i="1"/>
  <c r="I372" i="1" s="1"/>
  <c r="K372" i="1" s="1"/>
  <c r="H535" i="1"/>
  <c r="I535" i="1" s="1"/>
  <c r="K535" i="1" s="1"/>
  <c r="H367" i="1"/>
  <c r="I367" i="1" s="1"/>
  <c r="K367" i="1" s="1"/>
  <c r="H567" i="1"/>
  <c r="I567" i="1" s="1"/>
  <c r="K567" i="1" s="1"/>
  <c r="H298" i="1"/>
  <c r="I298" i="1" s="1"/>
  <c r="K298" i="1" s="1"/>
  <c r="H407" i="1"/>
  <c r="I407" i="1" s="1"/>
  <c r="K407" i="1" s="1"/>
  <c r="H247" i="1"/>
  <c r="I247" i="1" s="1"/>
  <c r="K247" i="1" s="1"/>
  <c r="H483" i="1"/>
  <c r="I483" i="1" s="1"/>
  <c r="K483" i="1" s="1"/>
  <c r="H427" i="1"/>
  <c r="I427" i="1" s="1"/>
  <c r="K427" i="1" s="1"/>
  <c r="H412" i="1"/>
  <c r="I412" i="1" s="1"/>
  <c r="K412" i="1" s="1"/>
  <c r="H358" i="1"/>
  <c r="I358" i="1" s="1"/>
  <c r="K358" i="1" s="1"/>
  <c r="H506" i="1"/>
  <c r="I506" i="1" s="1"/>
  <c r="K506" i="1" s="1"/>
  <c r="H518" i="1"/>
  <c r="I518" i="1" s="1"/>
  <c r="K518" i="1" s="1"/>
  <c r="H248" i="1"/>
  <c r="I248" i="1" s="1"/>
  <c r="K248" i="1" s="1"/>
  <c r="H241" i="1"/>
  <c r="I241" i="1" s="1"/>
  <c r="K241" i="1" s="1"/>
  <c r="H285" i="1"/>
  <c r="I285" i="1" s="1"/>
  <c r="K285" i="1" s="1"/>
  <c r="H334" i="1"/>
  <c r="I334" i="1" s="1"/>
  <c r="K334" i="1" s="1"/>
  <c r="H390" i="1"/>
  <c r="I390" i="1" s="1"/>
  <c r="K390" i="1" s="1"/>
  <c r="H150" i="1"/>
  <c r="I150" i="1" s="1"/>
  <c r="K150" i="1" s="1"/>
  <c r="H605" i="1"/>
  <c r="I605" i="1" s="1"/>
  <c r="K605" i="1" s="1"/>
  <c r="H593" i="1"/>
  <c r="I593" i="1" s="1"/>
  <c r="K593" i="1" s="1"/>
  <c r="H382" i="1"/>
  <c r="I382" i="1" s="1"/>
  <c r="K382" i="1" s="1"/>
  <c r="H578" i="1"/>
  <c r="I578" i="1" s="1"/>
  <c r="K578" i="1" s="1"/>
  <c r="H463" i="1"/>
  <c r="I463" i="1" s="1"/>
  <c r="K463" i="1" s="1"/>
  <c r="H417" i="1"/>
  <c r="I417" i="1" s="1"/>
  <c r="K417" i="1" s="1"/>
  <c r="H498" i="1"/>
  <c r="I498" i="1" s="1"/>
  <c r="K498" i="1" s="1"/>
  <c r="H349" i="1"/>
  <c r="I349" i="1" s="1"/>
  <c r="K349" i="1" s="1"/>
  <c r="H459" i="1"/>
  <c r="I459" i="1" s="1"/>
  <c r="K459" i="1" s="1"/>
  <c r="H242" i="1"/>
  <c r="I242" i="1" s="1"/>
  <c r="K242" i="1" s="1"/>
  <c r="H558" i="1"/>
  <c r="I558" i="1" s="1"/>
  <c r="K558" i="1" s="1"/>
  <c r="H243" i="1"/>
  <c r="I243" i="1" s="1"/>
  <c r="K243" i="1" s="1"/>
  <c r="H321" i="1"/>
  <c r="I321" i="1" s="1"/>
  <c r="K321" i="1" s="1"/>
  <c r="H442" i="1"/>
  <c r="I442" i="1" s="1"/>
  <c r="K442" i="1" s="1"/>
  <c r="H299" i="1"/>
  <c r="I299" i="1" s="1"/>
  <c r="K299" i="1" s="1"/>
  <c r="H244" i="1"/>
  <c r="I244" i="1" s="1"/>
  <c r="K244" i="1" s="1"/>
  <c r="H282" i="1"/>
  <c r="I282" i="1" s="1"/>
  <c r="K282" i="1" s="1"/>
  <c r="H245" i="1"/>
  <c r="I245" i="1" s="1"/>
  <c r="K245" i="1" s="1"/>
  <c r="H324" i="1"/>
  <c r="I324" i="1" s="1"/>
  <c r="K324" i="1" s="1"/>
  <c r="H246" i="1"/>
  <c r="I246" i="1" s="1"/>
  <c r="K246" i="1" s="1"/>
  <c r="H589" i="1"/>
  <c r="I589" i="1" s="1"/>
  <c r="K589" i="1" s="1"/>
  <c r="H604" i="1"/>
  <c r="I604" i="1" s="1"/>
  <c r="K604" i="1" s="1"/>
  <c r="H542" i="1"/>
  <c r="I542" i="1" s="1"/>
  <c r="K542" i="1" s="1"/>
  <c r="H629" i="1"/>
  <c r="I629" i="1" s="1"/>
  <c r="K629" i="1" s="1"/>
  <c r="H264" i="1"/>
  <c r="I264" i="1" s="1"/>
  <c r="K264" i="1" s="1"/>
  <c r="H333" i="1"/>
  <c r="I333" i="1" s="1"/>
  <c r="K333" i="1" s="1"/>
  <c r="H226" i="1"/>
  <c r="I226" i="1" s="1"/>
  <c r="K226" i="1" s="1"/>
  <c r="H453" i="1"/>
  <c r="I453" i="1" s="1"/>
  <c r="K453" i="1" s="1"/>
  <c r="H393" i="1"/>
  <c r="I393" i="1" s="1"/>
  <c r="K393" i="1" s="1"/>
  <c r="H611" i="1"/>
  <c r="I611" i="1" s="1"/>
  <c r="K611" i="1" s="1"/>
  <c r="H330" i="1"/>
  <c r="I330" i="1" s="1"/>
  <c r="K330" i="1" s="1"/>
  <c r="H266" i="1"/>
  <c r="I266" i="1" s="1"/>
  <c r="K266" i="1" s="1"/>
  <c r="H227" i="1"/>
  <c r="I227" i="1" s="1"/>
  <c r="K227" i="1" s="1"/>
  <c r="H305" i="1"/>
  <c r="I305" i="1" s="1"/>
  <c r="K305" i="1" s="1"/>
  <c r="H529" i="1"/>
  <c r="I529" i="1" s="1"/>
  <c r="K529" i="1" s="1"/>
  <c r="H440" i="1"/>
  <c r="I440" i="1" s="1"/>
  <c r="K440" i="1" s="1"/>
  <c r="H228" i="1"/>
  <c r="I228" i="1" s="1"/>
  <c r="K228" i="1" s="1"/>
  <c r="H279" i="1"/>
  <c r="I279" i="1" s="1"/>
  <c r="K279" i="1" s="1"/>
  <c r="H435" i="1"/>
  <c r="I435" i="1" s="1"/>
  <c r="K435" i="1" s="1"/>
  <c r="H229" i="1"/>
  <c r="I229" i="1" s="1"/>
  <c r="K229" i="1" s="1"/>
  <c r="H472" i="1"/>
  <c r="I472" i="1" s="1"/>
  <c r="K472" i="1" s="1"/>
  <c r="H230" i="1"/>
  <c r="I230" i="1" s="1"/>
  <c r="K230" i="1" s="1"/>
  <c r="H295" i="1"/>
  <c r="I295" i="1" s="1"/>
  <c r="K295" i="1" s="1"/>
  <c r="H231" i="1"/>
  <c r="I231" i="1" s="1"/>
  <c r="K231" i="1" s="1"/>
  <c r="H232" i="1"/>
  <c r="I232" i="1" s="1"/>
  <c r="K232" i="1" s="1"/>
  <c r="H233" i="1"/>
  <c r="I233" i="1" s="1"/>
  <c r="K233" i="1" s="1"/>
  <c r="H234" i="1"/>
  <c r="I234" i="1" s="1"/>
  <c r="K234" i="1" s="1"/>
  <c r="H235" i="1"/>
  <c r="I235" i="1" s="1"/>
  <c r="K235" i="1" s="1"/>
  <c r="H425" i="1"/>
  <c r="I425" i="1" s="1"/>
  <c r="K425" i="1" s="1"/>
  <c r="H236" i="1"/>
  <c r="I236" i="1" s="1"/>
  <c r="K236" i="1" s="1"/>
  <c r="H237" i="1"/>
  <c r="I237" i="1" s="1"/>
  <c r="K237" i="1" s="1"/>
  <c r="H281" i="1"/>
  <c r="I281" i="1" s="1"/>
  <c r="K281" i="1" s="1"/>
  <c r="H238" i="1"/>
  <c r="I238" i="1" s="1"/>
  <c r="K238" i="1" s="1"/>
  <c r="H239" i="1"/>
  <c r="I239" i="1" s="1"/>
  <c r="K239" i="1" s="1"/>
  <c r="H584" i="1"/>
  <c r="I584" i="1" s="1"/>
  <c r="K584" i="1" s="1"/>
  <c r="H532" i="1"/>
  <c r="I532" i="1" s="1"/>
  <c r="K532" i="1" s="1"/>
  <c r="H610" i="1"/>
  <c r="I610" i="1" s="1"/>
  <c r="K610" i="1" s="1"/>
  <c r="H569" i="1"/>
  <c r="I569" i="1" s="1"/>
  <c r="K569" i="1" s="1"/>
  <c r="H519" i="1"/>
  <c r="I519" i="1" s="1"/>
  <c r="K519" i="1" s="1"/>
  <c r="H545" i="1"/>
  <c r="I545" i="1" s="1"/>
  <c r="K545" i="1" s="1"/>
  <c r="H620" i="1"/>
  <c r="I620" i="1" s="1"/>
  <c r="K620" i="1" s="1"/>
  <c r="H566" i="1"/>
  <c r="I566" i="1" s="1"/>
  <c r="K566" i="1" s="1"/>
  <c r="H544" i="1"/>
  <c r="I544" i="1" s="1"/>
  <c r="K544" i="1" s="1"/>
  <c r="H370" i="1"/>
  <c r="I370" i="1" s="1"/>
  <c r="K370" i="1" s="1"/>
  <c r="H300" i="1"/>
  <c r="I300" i="1" s="1"/>
  <c r="K300" i="1" s="1"/>
  <c r="H462" i="1"/>
  <c r="I462" i="1" s="1"/>
  <c r="K462" i="1" s="1"/>
  <c r="H383" i="1"/>
  <c r="I383" i="1" s="1"/>
  <c r="K383" i="1" s="1"/>
  <c r="H554" i="1"/>
  <c r="I554" i="1" s="1"/>
  <c r="K554" i="1" s="1"/>
  <c r="H268" i="1"/>
  <c r="I268" i="1" s="1"/>
  <c r="K268" i="1" s="1"/>
  <c r="H396" i="1"/>
  <c r="I396" i="1" s="1"/>
  <c r="K396" i="1" s="1"/>
  <c r="H366" i="1"/>
  <c r="I366" i="1" s="1"/>
  <c r="K366" i="1" s="1"/>
  <c r="H537" i="1"/>
  <c r="I537" i="1" s="1"/>
  <c r="K537" i="1" s="1"/>
  <c r="H348" i="1"/>
  <c r="I348" i="1" s="1"/>
  <c r="K348" i="1" s="1"/>
  <c r="H490" i="1"/>
  <c r="I490" i="1" s="1"/>
  <c r="K490" i="1" s="1"/>
  <c r="H218" i="1"/>
  <c r="I218" i="1" s="1"/>
  <c r="K218" i="1" s="1"/>
  <c r="H476" i="1"/>
  <c r="I476" i="1" s="1"/>
  <c r="K476" i="1" s="1"/>
  <c r="H362" i="1"/>
  <c r="I362" i="1" s="1"/>
  <c r="K362" i="1" s="1"/>
  <c r="H151" i="1"/>
  <c r="I151" i="1" s="1"/>
  <c r="K151" i="1" s="1"/>
  <c r="H470" i="1"/>
  <c r="I470" i="1" s="1"/>
  <c r="K470" i="1" s="1"/>
  <c r="H527" i="1"/>
  <c r="I527" i="1" s="1"/>
  <c r="K527" i="1" s="1"/>
  <c r="H219" i="1"/>
  <c r="I219" i="1" s="1"/>
  <c r="K219" i="1" s="1"/>
  <c r="H301" i="1"/>
  <c r="I301" i="1" s="1"/>
  <c r="K301" i="1" s="1"/>
  <c r="H269" i="1"/>
  <c r="I269" i="1" s="1"/>
  <c r="K269" i="1" s="1"/>
  <c r="H220" i="1"/>
  <c r="I220" i="1" s="1"/>
  <c r="K220" i="1" s="1"/>
  <c r="H221" i="1"/>
  <c r="I221" i="1" s="1"/>
  <c r="K221" i="1" s="1"/>
  <c r="H222" i="1"/>
  <c r="I222" i="1" s="1"/>
  <c r="K222" i="1" s="1"/>
  <c r="H223" i="1"/>
  <c r="I223" i="1" s="1"/>
  <c r="K223" i="1" s="1"/>
  <c r="H224" i="1"/>
  <c r="I224" i="1" s="1"/>
  <c r="K224" i="1" s="1"/>
  <c r="H225" i="1"/>
  <c r="I225" i="1" s="1"/>
  <c r="K225" i="1" s="1"/>
  <c r="H201" i="1"/>
  <c r="I201" i="1" s="1"/>
  <c r="K201" i="1" s="1"/>
  <c r="H623" i="1"/>
  <c r="I623" i="1" s="1"/>
  <c r="K623" i="1" s="1"/>
  <c r="H614" i="1"/>
  <c r="I614" i="1" s="1"/>
  <c r="K614" i="1" s="1"/>
  <c r="H613" i="1"/>
  <c r="I613" i="1" s="1"/>
  <c r="K613" i="1" s="1"/>
  <c r="H538" i="1"/>
  <c r="I538" i="1" s="1"/>
  <c r="K538" i="1" s="1"/>
  <c r="H510" i="1"/>
  <c r="I510" i="1" s="1"/>
  <c r="K510" i="1" s="1"/>
  <c r="H284" i="1"/>
  <c r="I284" i="1" s="1"/>
  <c r="K284" i="1" s="1"/>
  <c r="H283" i="1"/>
  <c r="I283" i="1" s="1"/>
  <c r="K283" i="1" s="1"/>
  <c r="H371" i="1"/>
  <c r="I371" i="1" s="1"/>
  <c r="K371" i="1" s="1"/>
  <c r="H202" i="1"/>
  <c r="I202" i="1" s="1"/>
  <c r="K202" i="1" s="1"/>
  <c r="H277" i="1"/>
  <c r="I277" i="1" s="1"/>
  <c r="K277" i="1" s="1"/>
  <c r="H601" i="1"/>
  <c r="I601" i="1" s="1"/>
  <c r="K601" i="1" s="1"/>
  <c r="H388" i="1"/>
  <c r="I388" i="1" s="1"/>
  <c r="K388" i="1" s="1"/>
  <c r="H499" i="1"/>
  <c r="I499" i="1" s="1"/>
  <c r="K499" i="1" s="1"/>
  <c r="H430" i="1"/>
  <c r="I430" i="1" s="1"/>
  <c r="K430" i="1" s="1"/>
  <c r="H422" i="1"/>
  <c r="I422" i="1" s="1"/>
  <c r="K422" i="1" s="1"/>
  <c r="H555" i="1"/>
  <c r="I555" i="1" s="1"/>
  <c r="K555" i="1" s="1"/>
  <c r="H203" i="1"/>
  <c r="I203" i="1" s="1"/>
  <c r="K203" i="1" s="1"/>
  <c r="H204" i="1"/>
  <c r="I204" i="1" s="1"/>
  <c r="K204" i="1" s="1"/>
  <c r="H421" i="1"/>
  <c r="I421" i="1" s="1"/>
  <c r="K421" i="1" s="1"/>
  <c r="H568" i="1"/>
  <c r="I568" i="1" s="1"/>
  <c r="K568" i="1" s="1"/>
  <c r="H205" i="1"/>
  <c r="I205" i="1" s="1"/>
  <c r="K205" i="1" s="1"/>
  <c r="H552" i="1"/>
  <c r="I552" i="1" s="1"/>
  <c r="K552" i="1" s="1"/>
  <c r="H206" i="1"/>
  <c r="I206" i="1" s="1"/>
  <c r="K206" i="1" s="1"/>
  <c r="H297" i="1"/>
  <c r="I297" i="1" s="1"/>
  <c r="K297" i="1" s="1"/>
  <c r="H207" i="1"/>
  <c r="I207" i="1" s="1"/>
  <c r="K207" i="1" s="1"/>
  <c r="H208" i="1"/>
  <c r="I208" i="1" s="1"/>
  <c r="K208" i="1" s="1"/>
  <c r="H209" i="1"/>
  <c r="I209" i="1" s="1"/>
  <c r="K209" i="1" s="1"/>
  <c r="H480" i="1"/>
  <c r="I480" i="1" s="1"/>
  <c r="K480" i="1" s="1"/>
  <c r="H210" i="1"/>
  <c r="I210" i="1" s="1"/>
  <c r="K210" i="1" s="1"/>
  <c r="H357" i="1"/>
  <c r="I357" i="1" s="1"/>
  <c r="K357" i="1" s="1"/>
  <c r="H211" i="1"/>
  <c r="I211" i="1" s="1"/>
  <c r="K211" i="1" s="1"/>
  <c r="H606" i="1"/>
  <c r="I606" i="1" s="1"/>
  <c r="K606" i="1" s="1"/>
  <c r="H212" i="1"/>
  <c r="I212" i="1" s="1"/>
  <c r="K212" i="1" s="1"/>
  <c r="H423" i="1"/>
  <c r="I423" i="1" s="1"/>
  <c r="K423" i="1" s="1"/>
  <c r="H373" i="1"/>
  <c r="I373" i="1" s="1"/>
  <c r="K373" i="1" s="1"/>
  <c r="H376" i="1"/>
  <c r="I376" i="1" s="1"/>
  <c r="K376" i="1" s="1"/>
  <c r="H271" i="1"/>
  <c r="I271" i="1" s="1"/>
  <c r="K271" i="1" s="1"/>
  <c r="H351" i="1"/>
  <c r="I351" i="1" s="1"/>
  <c r="K351" i="1" s="1"/>
  <c r="H278" i="1"/>
  <c r="I278" i="1" s="1"/>
  <c r="K278" i="1" s="1"/>
  <c r="H213" i="1"/>
  <c r="I213" i="1" s="1"/>
  <c r="K213" i="1" s="1"/>
  <c r="H152" i="1"/>
  <c r="I152" i="1" s="1"/>
  <c r="K152" i="1" s="1"/>
  <c r="H214" i="1"/>
  <c r="H215" i="1"/>
  <c r="I215" i="1" s="1"/>
  <c r="K215" i="1" s="1"/>
  <c r="H216" i="1"/>
  <c r="I216" i="1" s="1"/>
  <c r="K216" i="1" s="1"/>
  <c r="H217" i="1"/>
  <c r="I217" i="1" s="1"/>
  <c r="K217" i="1" s="1"/>
  <c r="H436" i="1"/>
  <c r="H561" i="1"/>
  <c r="I561" i="1" s="1"/>
  <c r="K561" i="1" s="1"/>
  <c r="H631" i="1"/>
  <c r="I631" i="1" s="1"/>
  <c r="K631" i="1" s="1"/>
  <c r="H599" i="1"/>
  <c r="I599" i="1" s="1"/>
  <c r="K599" i="1" s="1"/>
  <c r="H592" i="1"/>
  <c r="H557" i="1"/>
  <c r="I557" i="1" s="1"/>
  <c r="K557" i="1" s="1"/>
  <c r="H583" i="1"/>
  <c r="I583" i="1" s="1"/>
  <c r="K583" i="1" s="1"/>
  <c r="H344" i="1"/>
  <c r="I344" i="1" s="1"/>
  <c r="K344" i="1" s="1"/>
  <c r="H398" i="1"/>
  <c r="H337" i="1"/>
  <c r="I337" i="1" s="1"/>
  <c r="K337" i="1" s="1"/>
  <c r="H187" i="1"/>
  <c r="I187" i="1" s="1"/>
  <c r="K187" i="1" s="1"/>
  <c r="H188" i="1"/>
  <c r="I188" i="1" s="1"/>
  <c r="K188" i="1" s="1"/>
  <c r="H502" i="1"/>
  <c r="H385" i="1"/>
  <c r="I385" i="1" s="1"/>
  <c r="K385" i="1" s="1"/>
  <c r="H276" i="1"/>
  <c r="I276" i="1" s="1"/>
  <c r="K276" i="1" s="1"/>
  <c r="H153" i="1"/>
  <c r="I153" i="1" s="1"/>
  <c r="K153" i="1" s="1"/>
  <c r="H267" i="1"/>
  <c r="H616" i="1"/>
  <c r="I616" i="1" s="1"/>
  <c r="K616" i="1" s="1"/>
  <c r="H401" i="1"/>
  <c r="I401" i="1" s="1"/>
  <c r="K401" i="1" s="1"/>
  <c r="H635" i="1"/>
  <c r="I635" i="1" s="1"/>
  <c r="K635" i="1" s="1"/>
  <c r="H477" i="1"/>
  <c r="H526" i="1"/>
  <c r="I526" i="1" s="1"/>
  <c r="K526" i="1" s="1"/>
  <c r="H588" i="1"/>
  <c r="I588" i="1" s="1"/>
  <c r="K588" i="1" s="1"/>
  <c r="H497" i="1"/>
  <c r="I497" i="1" s="1"/>
  <c r="K497" i="1" s="1"/>
  <c r="H189" i="1"/>
  <c r="H343" i="1"/>
  <c r="I343" i="1" s="1"/>
  <c r="K343" i="1" s="1"/>
  <c r="H503" i="1"/>
  <c r="I503" i="1" s="1"/>
  <c r="K503" i="1" s="1"/>
  <c r="H500" i="1"/>
  <c r="I500" i="1" s="1"/>
  <c r="K500" i="1" s="1"/>
  <c r="H608" i="1"/>
  <c r="H190" i="1"/>
  <c r="I190" i="1" s="1"/>
  <c r="K190" i="1" s="1"/>
  <c r="H291" i="1"/>
  <c r="I291" i="1" s="1"/>
  <c r="K291" i="1" s="1"/>
  <c r="H7" i="1"/>
  <c r="I7" i="1" s="1"/>
  <c r="K7" i="1" s="1"/>
  <c r="H191" i="1"/>
  <c r="H192" i="1"/>
  <c r="I192" i="1" s="1"/>
  <c r="K192" i="1" s="1"/>
  <c r="H193" i="1"/>
  <c r="I193" i="1" s="1"/>
  <c r="K193" i="1" s="1"/>
  <c r="H194" i="1"/>
  <c r="I194" i="1" s="1"/>
  <c r="K194" i="1" s="1"/>
  <c r="H195" i="1"/>
  <c r="H429" i="1"/>
  <c r="I429" i="1" s="1"/>
  <c r="K429" i="1" s="1"/>
  <c r="H196" i="1"/>
  <c r="I196" i="1" s="1"/>
  <c r="K196" i="1" s="1"/>
  <c r="H94" i="1"/>
  <c r="I94" i="1" s="1"/>
  <c r="K94" i="1" s="1"/>
  <c r="H197" i="1"/>
  <c r="H360" i="1"/>
  <c r="I360" i="1" s="1"/>
  <c r="K360" i="1" s="1"/>
  <c r="H198" i="1"/>
  <c r="I198" i="1" s="1"/>
  <c r="K198" i="1" s="1"/>
  <c r="H199" i="1"/>
  <c r="I199" i="1" s="1"/>
  <c r="K199" i="1" s="1"/>
  <c r="H8" i="1"/>
  <c r="H200" i="1"/>
  <c r="I200" i="1" s="1"/>
  <c r="K200" i="1" s="1"/>
  <c r="H328" i="1"/>
  <c r="I328" i="1" s="1"/>
  <c r="K328" i="1" s="1"/>
  <c r="H581" i="1"/>
  <c r="I581" i="1" s="1"/>
  <c r="K581" i="1" s="1"/>
  <c r="H600" i="1"/>
  <c r="H346" i="1"/>
  <c r="I346" i="1" s="1"/>
  <c r="K346" i="1" s="1"/>
  <c r="H603" i="1"/>
  <c r="I603" i="1" s="1"/>
  <c r="K603" i="1" s="1"/>
  <c r="H598" i="1"/>
  <c r="I598" i="1" s="1"/>
  <c r="K598" i="1" s="1"/>
  <c r="H280" i="1"/>
  <c r="H154" i="1"/>
  <c r="I154" i="1" s="1"/>
  <c r="K154" i="1" s="1"/>
  <c r="H630" i="1"/>
  <c r="I630" i="1" s="1"/>
  <c r="K630" i="1" s="1"/>
  <c r="H95" i="1"/>
  <c r="I95" i="1" s="1"/>
  <c r="K95" i="1" s="1"/>
  <c r="H556" i="1"/>
  <c r="H585" i="1"/>
  <c r="I585" i="1" s="1"/>
  <c r="K585" i="1" s="1"/>
  <c r="H520" i="1"/>
  <c r="I520" i="1" s="1"/>
  <c r="K520" i="1" s="1"/>
  <c r="H155" i="1"/>
  <c r="I155" i="1" s="1"/>
  <c r="K155" i="1" s="1"/>
  <c r="H479" i="1"/>
  <c r="H451" i="1"/>
  <c r="I451" i="1" s="1"/>
  <c r="K451" i="1" s="1"/>
  <c r="H466" i="1"/>
  <c r="I466" i="1" s="1"/>
  <c r="K466" i="1" s="1"/>
  <c r="H563" i="1"/>
  <c r="I563" i="1" s="1"/>
  <c r="K563" i="1" s="1"/>
  <c r="H615" i="1"/>
  <c r="H410" i="1"/>
  <c r="I410" i="1" s="1"/>
  <c r="K410" i="1" s="1"/>
  <c r="H307" i="1"/>
  <c r="I307" i="1" s="1"/>
  <c r="K307" i="1" s="1"/>
  <c r="H9" i="1"/>
  <c r="I9" i="1" s="1"/>
  <c r="K9" i="1" s="1"/>
  <c r="H361" i="1"/>
  <c r="H156" i="1"/>
  <c r="I156" i="1" s="1"/>
  <c r="K156" i="1" s="1"/>
  <c r="H157" i="1"/>
  <c r="I157" i="1" s="1"/>
  <c r="K157" i="1" s="1"/>
  <c r="H158" i="1"/>
  <c r="I158" i="1" s="1"/>
  <c r="K158" i="1" s="1"/>
  <c r="H159" i="1"/>
  <c r="H160" i="1"/>
  <c r="I160" i="1" s="1"/>
  <c r="K160" i="1" s="1"/>
  <c r="H579" i="1"/>
  <c r="I579" i="1" s="1"/>
  <c r="K579" i="1" s="1"/>
  <c r="H161" i="1"/>
  <c r="I161" i="1" s="1"/>
  <c r="K161" i="1" s="1"/>
  <c r="H461" i="1"/>
  <c r="H162" i="1"/>
  <c r="I162" i="1" s="1"/>
  <c r="K162" i="1" s="1"/>
  <c r="H163" i="1"/>
  <c r="I163" i="1" s="1"/>
  <c r="K163" i="1" s="1"/>
  <c r="H164" i="1"/>
  <c r="I164" i="1" s="1"/>
  <c r="K164" i="1" s="1"/>
  <c r="H165" i="1"/>
  <c r="H166" i="1"/>
  <c r="I166" i="1" s="1"/>
  <c r="K166" i="1" s="1"/>
  <c r="H531" i="1"/>
  <c r="I531" i="1" s="1"/>
  <c r="K531" i="1" s="1"/>
  <c r="H562" i="1"/>
  <c r="I562" i="1" s="1"/>
  <c r="K562" i="1" s="1"/>
  <c r="H363" i="1"/>
  <c r="H167" i="1"/>
  <c r="I167" i="1" s="1"/>
  <c r="K167" i="1" s="1"/>
  <c r="H426" i="1"/>
  <c r="I426" i="1" s="1"/>
  <c r="K426" i="1" s="1"/>
  <c r="H168" i="1"/>
  <c r="I168" i="1" s="1"/>
  <c r="K168" i="1" s="1"/>
  <c r="H169" i="1"/>
  <c r="H170" i="1"/>
  <c r="I170" i="1" s="1"/>
  <c r="K170" i="1" s="1"/>
  <c r="H171" i="1"/>
  <c r="I171" i="1" s="1"/>
  <c r="K171" i="1" s="1"/>
  <c r="H172" i="1"/>
  <c r="I172" i="1" s="1"/>
  <c r="K172" i="1" s="1"/>
  <c r="H173" i="1"/>
  <c r="H174" i="1"/>
  <c r="I174" i="1" s="1"/>
  <c r="K174" i="1" s="1"/>
  <c r="H175" i="1"/>
  <c r="I175" i="1" s="1"/>
  <c r="K175" i="1" s="1"/>
  <c r="H96" i="1"/>
  <c r="I96" i="1" s="1"/>
  <c r="K96" i="1" s="1"/>
  <c r="H176" i="1"/>
  <c r="H177" i="1"/>
  <c r="I177" i="1" s="1"/>
  <c r="K177" i="1" s="1"/>
  <c r="H178" i="1"/>
  <c r="I178" i="1" s="1"/>
  <c r="K178" i="1" s="1"/>
  <c r="H179" i="1"/>
  <c r="I179" i="1" s="1"/>
  <c r="K179" i="1" s="1"/>
  <c r="H180" i="1"/>
  <c r="H181" i="1"/>
  <c r="I181" i="1" s="1"/>
  <c r="K181" i="1" s="1"/>
  <c r="H182" i="1"/>
  <c r="I182" i="1" s="1"/>
  <c r="K182" i="1" s="1"/>
  <c r="H183" i="1"/>
  <c r="I183" i="1" s="1"/>
  <c r="K183" i="1" s="1"/>
  <c r="H184" i="1"/>
  <c r="H185" i="1"/>
  <c r="I185" i="1" s="1"/>
  <c r="K185" i="1" s="1"/>
  <c r="H551" i="1"/>
  <c r="I551" i="1" s="1"/>
  <c r="K551" i="1" s="1"/>
  <c r="H504" i="1"/>
  <c r="I504" i="1" s="1"/>
  <c r="K504" i="1" s="1"/>
  <c r="H619" i="1"/>
  <c r="H607" i="1"/>
  <c r="I607" i="1" s="1"/>
  <c r="K607" i="1" s="1"/>
  <c r="H596" i="1"/>
  <c r="I596" i="1" s="1"/>
  <c r="K596" i="1" s="1"/>
  <c r="H587" i="1"/>
  <c r="I587" i="1" s="1"/>
  <c r="K587" i="1" s="1"/>
  <c r="H287" i="1"/>
  <c r="H478" i="1"/>
  <c r="I478" i="1" s="1"/>
  <c r="K478" i="1" s="1"/>
  <c r="H621" i="1"/>
  <c r="I621" i="1" s="1"/>
  <c r="K621" i="1" s="1"/>
  <c r="H543" i="1"/>
  <c r="I543" i="1" s="1"/>
  <c r="K543" i="1" s="1"/>
  <c r="H533" i="1"/>
  <c r="H540" i="1"/>
  <c r="I540" i="1" s="1"/>
  <c r="K540" i="1" s="1"/>
  <c r="H571" i="1"/>
  <c r="I571" i="1" s="1"/>
  <c r="K571" i="1" s="1"/>
  <c r="H501" i="1"/>
  <c r="I501" i="1" s="1"/>
  <c r="K501" i="1" s="1"/>
  <c r="H316" i="1"/>
  <c r="H338" i="1"/>
  <c r="I338" i="1" s="1"/>
  <c r="K338" i="1" s="1"/>
  <c r="H97" i="1"/>
  <c r="I97" i="1" s="1"/>
  <c r="K97" i="1" s="1"/>
  <c r="H450" i="1"/>
  <c r="I450" i="1" s="1"/>
  <c r="K450" i="1" s="1"/>
  <c r="H98" i="1"/>
  <c r="H521" i="1"/>
  <c r="I521" i="1" s="1"/>
  <c r="K521" i="1" s="1"/>
  <c r="H573" i="1"/>
  <c r="I573" i="1" s="1"/>
  <c r="K573" i="1" s="1"/>
  <c r="H339" i="1"/>
  <c r="I339" i="1" s="1"/>
  <c r="K339" i="1" s="1"/>
  <c r="H413" i="1"/>
  <c r="H550" i="1"/>
  <c r="I550" i="1" s="1"/>
  <c r="K550" i="1" s="1"/>
  <c r="H448" i="1"/>
  <c r="I448" i="1" s="1"/>
  <c r="K448" i="1" s="1"/>
  <c r="H356" i="1"/>
  <c r="I356" i="1" s="1"/>
  <c r="K356" i="1" s="1"/>
  <c r="H628" i="1"/>
  <c r="H636" i="1"/>
  <c r="I636" i="1" s="1"/>
  <c r="K636" i="1" s="1"/>
  <c r="H428" i="1"/>
  <c r="I428" i="1" s="1"/>
  <c r="K428" i="1" s="1"/>
  <c r="H99" i="1"/>
  <c r="I99" i="1" s="1"/>
  <c r="K99" i="1" s="1"/>
  <c r="H100" i="1"/>
  <c r="H491" i="1"/>
  <c r="I491" i="1" s="1"/>
  <c r="K491" i="1" s="1"/>
  <c r="H528" i="1"/>
  <c r="I528" i="1" s="1"/>
  <c r="K528" i="1" s="1"/>
  <c r="H101" i="1"/>
  <c r="I101" i="1" s="1"/>
  <c r="K101" i="1" s="1"/>
  <c r="H415" i="1"/>
  <c r="I415" i="1" s="1"/>
  <c r="K415" i="1" s="1"/>
  <c r="H387" i="1"/>
  <c r="I387" i="1" s="1"/>
  <c r="K387" i="1" s="1"/>
  <c r="H384" i="1"/>
  <c r="I384" i="1" s="1"/>
  <c r="K384" i="1" s="1"/>
  <c r="H102" i="1"/>
  <c r="I102" i="1" s="1"/>
  <c r="K102" i="1" s="1"/>
  <c r="H572" i="1"/>
  <c r="I572" i="1" s="1"/>
  <c r="K572" i="1" s="1"/>
  <c r="H10" i="1"/>
  <c r="I10" i="1" s="1"/>
  <c r="K10" i="1" s="1"/>
  <c r="H392" i="1"/>
  <c r="I392" i="1" s="1"/>
  <c r="K392" i="1" s="1"/>
  <c r="H455" i="1"/>
  <c r="I455" i="1" s="1"/>
  <c r="K455" i="1" s="1"/>
  <c r="H103" i="1"/>
  <c r="I103" i="1" s="1"/>
  <c r="K103" i="1" s="1"/>
  <c r="H389" i="1"/>
  <c r="I389" i="1" s="1"/>
  <c r="K389" i="1" s="1"/>
  <c r="H449" i="1"/>
  <c r="I449" i="1" s="1"/>
  <c r="K449" i="1" s="1"/>
  <c r="H104" i="1"/>
  <c r="I104" i="1" s="1"/>
  <c r="K104" i="1" s="1"/>
  <c r="H564" i="1"/>
  <c r="I564" i="1" s="1"/>
  <c r="K564" i="1" s="1"/>
  <c r="H404" i="1"/>
  <c r="I404" i="1" s="1"/>
  <c r="K404" i="1" s="1"/>
  <c r="H304" i="1"/>
  <c r="I304" i="1" s="1"/>
  <c r="K304" i="1" s="1"/>
  <c r="H484" i="1"/>
  <c r="I484" i="1" s="1"/>
  <c r="K484" i="1" s="1"/>
  <c r="H314" i="1"/>
  <c r="I314" i="1" s="1"/>
  <c r="K314" i="1" s="1"/>
  <c r="H105" i="1"/>
  <c r="I105" i="1" s="1"/>
  <c r="K105" i="1" s="1"/>
  <c r="H409" i="1"/>
  <c r="I409" i="1" s="1"/>
  <c r="K409" i="1" s="1"/>
  <c r="H508" i="1"/>
  <c r="I508" i="1" s="1"/>
  <c r="K508" i="1" s="1"/>
  <c r="H106" i="1"/>
  <c r="I106" i="1" s="1"/>
  <c r="K106" i="1" s="1"/>
  <c r="H326" i="1"/>
  <c r="I326" i="1" s="1"/>
  <c r="K326" i="1" s="1"/>
  <c r="H559" i="1"/>
  <c r="I559" i="1" s="1"/>
  <c r="K559" i="1" s="1"/>
  <c r="H107" i="1"/>
  <c r="I107" i="1" s="1"/>
  <c r="K107" i="1" s="1"/>
  <c r="H108" i="1"/>
  <c r="I108" i="1" s="1"/>
  <c r="K108" i="1" s="1"/>
  <c r="H109" i="1"/>
  <c r="I109" i="1" s="1"/>
  <c r="K109" i="1" s="1"/>
  <c r="H110" i="1"/>
  <c r="I110" i="1" s="1"/>
  <c r="K110" i="1" s="1"/>
  <c r="H111" i="1"/>
  <c r="I111" i="1" s="1"/>
  <c r="K111" i="1" s="1"/>
  <c r="H313" i="1"/>
  <c r="I313" i="1" s="1"/>
  <c r="K313" i="1" s="1"/>
  <c r="H112" i="1"/>
  <c r="I112" i="1" s="1"/>
  <c r="K112" i="1" s="1"/>
  <c r="H594" i="1"/>
  <c r="I594" i="1" s="1"/>
  <c r="K594" i="1" s="1"/>
  <c r="H516" i="1"/>
  <c r="I516" i="1" s="1"/>
  <c r="K516" i="1" s="1"/>
  <c r="H113" i="1"/>
  <c r="I113" i="1" s="1"/>
  <c r="K113" i="1" s="1"/>
  <c r="H114" i="1"/>
  <c r="I114" i="1" s="1"/>
  <c r="K114" i="1" s="1"/>
  <c r="H115" i="1"/>
  <c r="I115" i="1" s="1"/>
  <c r="K115" i="1" s="1"/>
  <c r="H116" i="1"/>
  <c r="I116" i="1" s="1"/>
  <c r="K116" i="1" s="1"/>
  <c r="H117" i="1"/>
  <c r="I117" i="1" s="1"/>
  <c r="K117" i="1" s="1"/>
  <c r="H118" i="1"/>
  <c r="I118" i="1" s="1"/>
  <c r="K118" i="1" s="1"/>
  <c r="H391" i="1"/>
  <c r="I391" i="1" s="1"/>
  <c r="K391" i="1" s="1"/>
  <c r="H119" i="1"/>
  <c r="I119" i="1" s="1"/>
  <c r="K119" i="1" s="1"/>
  <c r="H120" i="1"/>
  <c r="I120" i="1" s="1"/>
  <c r="K120" i="1" s="1"/>
  <c r="H121" i="1"/>
  <c r="I121" i="1" s="1"/>
  <c r="K121" i="1" s="1"/>
  <c r="H122" i="1"/>
  <c r="I122" i="1" s="1"/>
  <c r="K122" i="1" s="1"/>
  <c r="H474" i="1"/>
  <c r="I474" i="1" s="1"/>
  <c r="K474" i="1" s="1"/>
  <c r="H369" i="1"/>
  <c r="I369" i="1" s="1"/>
  <c r="K369" i="1" s="1"/>
  <c r="H123" i="1"/>
  <c r="I123" i="1" s="1"/>
  <c r="K123" i="1" s="1"/>
  <c r="H124" i="1"/>
  <c r="I124" i="1" s="1"/>
  <c r="K124" i="1" s="1"/>
  <c r="H379" i="1"/>
  <c r="I379" i="1" s="1"/>
  <c r="K379" i="1" s="1"/>
  <c r="H125" i="1"/>
  <c r="I125" i="1" s="1"/>
  <c r="K125" i="1" s="1"/>
  <c r="H126" i="1"/>
  <c r="I126" i="1" s="1"/>
  <c r="K126" i="1" s="1"/>
  <c r="H127" i="1"/>
  <c r="I127" i="1" s="1"/>
  <c r="K127" i="1" s="1"/>
  <c r="H128" i="1"/>
  <c r="I128" i="1" s="1"/>
  <c r="K128" i="1" s="1"/>
  <c r="H129" i="1"/>
  <c r="I129" i="1" s="1"/>
  <c r="K129" i="1" s="1"/>
  <c r="H11" i="1"/>
  <c r="I11" i="1" s="1"/>
  <c r="K11" i="1" s="1"/>
  <c r="H130" i="1"/>
  <c r="I130" i="1" s="1"/>
  <c r="K130" i="1" s="1"/>
  <c r="H131" i="1"/>
  <c r="I131" i="1" s="1"/>
  <c r="K131" i="1" s="1"/>
  <c r="H132" i="1"/>
  <c r="I132" i="1" s="1"/>
  <c r="K132" i="1" s="1"/>
  <c r="H133" i="1"/>
  <c r="I133" i="1" s="1"/>
  <c r="K133" i="1" s="1"/>
  <c r="H134" i="1"/>
  <c r="I134" i="1" s="1"/>
  <c r="K134" i="1" s="1"/>
  <c r="H135" i="1"/>
  <c r="I135" i="1" s="1"/>
  <c r="K135" i="1" s="1"/>
  <c r="H136" i="1"/>
  <c r="I136" i="1" s="1"/>
  <c r="K136" i="1" s="1"/>
  <c r="H137" i="1"/>
  <c r="I137" i="1" s="1"/>
  <c r="K137" i="1" s="1"/>
  <c r="H138" i="1"/>
  <c r="I138" i="1" s="1"/>
  <c r="K138" i="1" s="1"/>
  <c r="H139" i="1"/>
  <c r="I139" i="1" s="1"/>
  <c r="K139" i="1" s="1"/>
  <c r="H140" i="1"/>
  <c r="I140" i="1" s="1"/>
  <c r="K140" i="1" s="1"/>
  <c r="H141" i="1"/>
  <c r="I141" i="1" s="1"/>
  <c r="K141" i="1" s="1"/>
  <c r="H142" i="1"/>
  <c r="I142" i="1" s="1"/>
  <c r="K142" i="1" s="1"/>
  <c r="H143" i="1"/>
  <c r="I143" i="1" s="1"/>
  <c r="K143" i="1" s="1"/>
  <c r="H144" i="1"/>
  <c r="I144" i="1" s="1"/>
  <c r="K144" i="1" s="1"/>
  <c r="H145" i="1"/>
  <c r="I145" i="1" s="1"/>
  <c r="K145" i="1" s="1"/>
  <c r="H146" i="1"/>
  <c r="I146" i="1" s="1"/>
  <c r="K146" i="1" s="1"/>
  <c r="H147" i="1"/>
  <c r="I147" i="1" s="1"/>
  <c r="K147" i="1" s="1"/>
  <c r="H148" i="1"/>
  <c r="I148" i="1" s="1"/>
  <c r="K148" i="1" s="1"/>
  <c r="H149" i="1"/>
  <c r="I149" i="1" s="1"/>
  <c r="K149" i="1" s="1"/>
  <c r="H634" i="1"/>
  <c r="I634" i="1" s="1"/>
  <c r="K634" i="1" s="1"/>
  <c r="H525" i="1"/>
  <c r="I525" i="1" s="1"/>
  <c r="K525" i="1" s="1"/>
  <c r="H315" i="1"/>
  <c r="I315" i="1" s="1"/>
  <c r="K315" i="1" s="1"/>
  <c r="H617" i="1"/>
  <c r="I617" i="1" s="1"/>
  <c r="K617" i="1" s="1"/>
  <c r="H541" i="1"/>
  <c r="I541" i="1" s="1"/>
  <c r="K541" i="1" s="1"/>
  <c r="H456" i="1"/>
  <c r="I456" i="1" s="1"/>
  <c r="K456" i="1" s="1"/>
  <c r="H536" i="1"/>
  <c r="I536" i="1" s="1"/>
  <c r="K536" i="1" s="1"/>
  <c r="H475" i="1"/>
  <c r="I475" i="1" s="1"/>
  <c r="K475" i="1" s="1"/>
  <c r="H12" i="1"/>
  <c r="I12" i="1" s="1"/>
  <c r="K12" i="1" s="1"/>
  <c r="H515" i="1"/>
  <c r="I515" i="1" s="1"/>
  <c r="K515" i="1" s="1"/>
  <c r="H633" i="1"/>
  <c r="I633" i="1" s="1"/>
  <c r="K633" i="1" s="1"/>
  <c r="H485" i="1"/>
  <c r="I485" i="1" s="1"/>
  <c r="K485" i="1" s="1"/>
  <c r="H487" i="1"/>
  <c r="I487" i="1" s="1"/>
  <c r="K487" i="1" s="1"/>
  <c r="H354" i="1"/>
  <c r="I354" i="1" s="1"/>
  <c r="K354" i="1" s="1"/>
  <c r="H359" i="1"/>
  <c r="I359" i="1" s="1"/>
  <c r="K359" i="1" s="1"/>
  <c r="H275" i="1"/>
  <c r="I275" i="1" s="1"/>
  <c r="K275" i="1" s="1"/>
  <c r="H374" i="1"/>
  <c r="I374" i="1" s="1"/>
  <c r="K374" i="1" s="1"/>
  <c r="H309" i="1"/>
  <c r="I309" i="1" s="1"/>
  <c r="K309" i="1" s="1"/>
  <c r="H336" i="1"/>
  <c r="I336" i="1" s="1"/>
  <c r="K336" i="1" s="1"/>
  <c r="H13" i="1"/>
  <c r="I13" i="1" s="1"/>
  <c r="K13" i="1" s="1"/>
  <c r="H14" i="1"/>
  <c r="I14" i="1" s="1"/>
  <c r="K14" i="1" s="1"/>
  <c r="H331" i="1"/>
  <c r="I331" i="1" s="1"/>
  <c r="K331" i="1" s="1"/>
  <c r="H15" i="1"/>
  <c r="I15" i="1" s="1"/>
  <c r="K15" i="1" s="1"/>
  <c r="H624" i="1"/>
  <c r="I624" i="1" s="1"/>
  <c r="K624" i="1" s="1"/>
  <c r="H465" i="1"/>
  <c r="I465" i="1" s="1"/>
  <c r="K465" i="1" s="1"/>
  <c r="H612" i="1"/>
  <c r="I612" i="1" s="1"/>
  <c r="K612" i="1" s="1"/>
  <c r="H575" i="1"/>
  <c r="I575" i="1" s="1"/>
  <c r="K575" i="1" s="1"/>
  <c r="H16" i="1"/>
  <c r="I16" i="1" s="1"/>
  <c r="K16" i="1" s="1"/>
  <c r="H17" i="1"/>
  <c r="I17" i="1" s="1"/>
  <c r="K17" i="1" s="1"/>
  <c r="H625" i="1"/>
  <c r="I625" i="1" s="1"/>
  <c r="K625" i="1" s="1"/>
  <c r="H18" i="1"/>
  <c r="I18" i="1" s="1"/>
  <c r="K18" i="1" s="1"/>
  <c r="H19" i="1"/>
  <c r="I19" i="1" s="1"/>
  <c r="K19" i="1" s="1"/>
  <c r="H20" i="1"/>
  <c r="I20" i="1" s="1"/>
  <c r="K20" i="1" s="1"/>
  <c r="H21" i="1"/>
  <c r="I21" i="1" s="1"/>
  <c r="K21" i="1" s="1"/>
  <c r="H22" i="1"/>
  <c r="I22" i="1" s="1"/>
  <c r="K22" i="1" s="1"/>
  <c r="H488" i="1"/>
  <c r="I488" i="1" s="1"/>
  <c r="K488" i="1" s="1"/>
  <c r="H591" i="1"/>
  <c r="I591" i="1" s="1"/>
  <c r="K591" i="1" s="1"/>
  <c r="H23" i="1"/>
  <c r="I23" i="1" s="1"/>
  <c r="K23" i="1" s="1"/>
  <c r="H24" i="1"/>
  <c r="I24" i="1" s="1"/>
  <c r="K24" i="1" s="1"/>
  <c r="H25" i="1"/>
  <c r="I25" i="1" s="1"/>
  <c r="K25" i="1" s="1"/>
  <c r="H26" i="1"/>
  <c r="I26" i="1" s="1"/>
  <c r="K26" i="1" s="1"/>
  <c r="H27" i="1"/>
  <c r="I27" i="1" s="1"/>
  <c r="K27" i="1" s="1"/>
  <c r="H467" i="1"/>
  <c r="I467" i="1" s="1"/>
  <c r="K467" i="1" s="1"/>
  <c r="H327" i="1"/>
  <c r="I327" i="1" s="1"/>
  <c r="K327" i="1" s="1"/>
  <c r="H28" i="1"/>
  <c r="I28" i="1" s="1"/>
  <c r="K28" i="1" s="1"/>
  <c r="H29" i="1"/>
  <c r="I29" i="1" s="1"/>
  <c r="K29" i="1" s="1"/>
  <c r="H30" i="1"/>
  <c r="I30" i="1" s="1"/>
  <c r="K30" i="1" s="1"/>
  <c r="H618" i="1"/>
  <c r="I618" i="1" s="1"/>
  <c r="K618" i="1" s="1"/>
  <c r="H31" i="1"/>
  <c r="I31" i="1" s="1"/>
  <c r="K31" i="1" s="1"/>
  <c r="H405" i="1"/>
  <c r="I405" i="1" s="1"/>
  <c r="K405" i="1" s="1"/>
  <c r="H32" i="1"/>
  <c r="I32" i="1" s="1"/>
  <c r="K32" i="1" s="1"/>
  <c r="H403" i="1"/>
  <c r="I403" i="1" s="1"/>
  <c r="K403" i="1" s="1"/>
  <c r="H33" i="1"/>
  <c r="I33" i="1" s="1"/>
  <c r="K33" i="1" s="1"/>
  <c r="H34" i="1"/>
  <c r="I34" i="1" s="1"/>
  <c r="K34" i="1" s="1"/>
  <c r="H35" i="1"/>
  <c r="I35" i="1" s="1"/>
  <c r="K35" i="1" s="1"/>
  <c r="H609" i="1"/>
  <c r="I609" i="1" s="1"/>
  <c r="K609" i="1" s="1"/>
  <c r="H473" i="1"/>
  <c r="I473" i="1" s="1"/>
  <c r="K473" i="1" s="1"/>
  <c r="H311" i="1"/>
  <c r="I311" i="1" s="1"/>
  <c r="K311" i="1" s="1"/>
  <c r="H36" i="1"/>
  <c r="I36" i="1" s="1"/>
  <c r="K36" i="1" s="1"/>
  <c r="H37" i="1"/>
  <c r="I37" i="1" s="1"/>
  <c r="K37" i="1" s="1"/>
  <c r="H38" i="1"/>
  <c r="I38" i="1" s="1"/>
  <c r="K38" i="1" s="1"/>
  <c r="H39" i="1"/>
  <c r="I39" i="1" s="1"/>
  <c r="K39" i="1" s="1"/>
  <c r="H40" i="1"/>
  <c r="I40" i="1" s="1"/>
  <c r="K40" i="1" s="1"/>
  <c r="H41" i="1"/>
  <c r="I41" i="1" s="1"/>
  <c r="K41" i="1" s="1"/>
  <c r="H42" i="1"/>
  <c r="I42" i="1" s="1"/>
  <c r="K42" i="1" s="1"/>
  <c r="H419" i="1"/>
  <c r="I419" i="1" s="1"/>
  <c r="K419" i="1" s="1"/>
  <c r="H43" i="1"/>
  <c r="I43" i="1" s="1"/>
  <c r="K43" i="1" s="1"/>
  <c r="H44" i="1"/>
  <c r="I44" i="1" s="1"/>
  <c r="K44" i="1" s="1"/>
  <c r="H45" i="1"/>
  <c r="I45" i="1" s="1"/>
  <c r="K45" i="1" s="1"/>
  <c r="H460" i="1"/>
  <c r="I460" i="1" s="1"/>
  <c r="K460" i="1" s="1"/>
  <c r="H46" i="1"/>
  <c r="I46" i="1" s="1"/>
  <c r="K46" i="1" s="1"/>
  <c r="H47" i="1"/>
  <c r="I47" i="1" s="1"/>
  <c r="K47" i="1" s="1"/>
  <c r="H48" i="1"/>
  <c r="I48" i="1" s="1"/>
  <c r="K48" i="1" s="1"/>
  <c r="H49" i="1"/>
  <c r="I49" i="1" s="1"/>
  <c r="K49" i="1" s="1"/>
  <c r="H50" i="1"/>
  <c r="I50" i="1" s="1"/>
  <c r="K50" i="1" s="1"/>
  <c r="H517" i="1"/>
  <c r="I517" i="1" s="1"/>
  <c r="K517" i="1" s="1"/>
  <c r="H51" i="1"/>
  <c r="I51" i="1" s="1"/>
  <c r="K51" i="1" s="1"/>
  <c r="H52" i="1"/>
  <c r="I52" i="1" s="1"/>
  <c r="K52" i="1" s="1"/>
  <c r="H53" i="1"/>
  <c r="I53" i="1" s="1"/>
  <c r="K53" i="1" s="1"/>
  <c r="H54" i="1"/>
  <c r="I54" i="1" s="1"/>
  <c r="K54" i="1" s="1"/>
  <c r="H55" i="1"/>
  <c r="I55" i="1" s="1"/>
  <c r="K55" i="1" s="1"/>
  <c r="H56" i="1"/>
  <c r="I56" i="1" s="1"/>
  <c r="K56" i="1" s="1"/>
  <c r="H57" i="1"/>
  <c r="I57" i="1" s="1"/>
  <c r="K57" i="1" s="1"/>
  <c r="H58" i="1"/>
  <c r="I58" i="1" s="1"/>
  <c r="K58" i="1" s="1"/>
  <c r="H59" i="1"/>
  <c r="I59" i="1" s="1"/>
  <c r="K59" i="1" s="1"/>
  <c r="H60" i="1"/>
  <c r="I60" i="1" s="1"/>
  <c r="K60" i="1" s="1"/>
  <c r="H61" i="1"/>
  <c r="I61" i="1" s="1"/>
  <c r="K61" i="1" s="1"/>
  <c r="H62" i="1"/>
  <c r="I62" i="1" s="1"/>
  <c r="K62" i="1" s="1"/>
  <c r="H63" i="1"/>
  <c r="I63" i="1" s="1"/>
  <c r="K63" i="1" s="1"/>
  <c r="H64" i="1"/>
  <c r="I64" i="1" s="1"/>
  <c r="K64" i="1" s="1"/>
  <c r="H65" i="1"/>
  <c r="I65" i="1" s="1"/>
  <c r="K65" i="1" s="1"/>
  <c r="H66" i="1"/>
  <c r="I66" i="1" s="1"/>
  <c r="K66" i="1" s="1"/>
  <c r="H67" i="1"/>
  <c r="I67" i="1" s="1"/>
  <c r="K67" i="1" s="1"/>
  <c r="H68" i="1"/>
  <c r="I68" i="1" s="1"/>
  <c r="K68" i="1" s="1"/>
  <c r="H69" i="1"/>
  <c r="I69" i="1" s="1"/>
  <c r="K69" i="1" s="1"/>
  <c r="H70" i="1"/>
  <c r="I70" i="1" s="1"/>
  <c r="K70" i="1" s="1"/>
  <c r="H71" i="1"/>
  <c r="I71" i="1" s="1"/>
  <c r="K71" i="1" s="1"/>
  <c r="H72" i="1"/>
  <c r="I72" i="1" s="1"/>
  <c r="K72" i="1" s="1"/>
  <c r="H73" i="1"/>
  <c r="I73" i="1" s="1"/>
  <c r="K73" i="1" s="1"/>
  <c r="H74" i="1"/>
  <c r="I74" i="1" s="1"/>
  <c r="K74" i="1" s="1"/>
  <c r="H420" i="1"/>
  <c r="I420" i="1" s="1"/>
  <c r="K420" i="1" s="1"/>
  <c r="H75" i="1"/>
  <c r="I75" i="1" s="1"/>
  <c r="K75" i="1" s="1"/>
  <c r="H76" i="1"/>
  <c r="I76" i="1" s="1"/>
  <c r="K76" i="1" s="1"/>
  <c r="H77" i="1"/>
  <c r="I77" i="1" s="1"/>
  <c r="K77" i="1" s="1"/>
  <c r="H560" i="1"/>
  <c r="I560" i="1" s="1"/>
  <c r="K560" i="1" s="1"/>
  <c r="H78" i="1"/>
  <c r="I78" i="1" s="1"/>
  <c r="K78" i="1" s="1"/>
  <c r="H79" i="1"/>
  <c r="I79" i="1" s="1"/>
  <c r="K79" i="1" s="1"/>
  <c r="H80" i="1"/>
  <c r="I80" i="1" s="1"/>
  <c r="K80" i="1" s="1"/>
  <c r="H81" i="1"/>
  <c r="I81" i="1" s="1"/>
  <c r="K81" i="1" s="1"/>
  <c r="H82" i="1"/>
  <c r="I82" i="1" s="1"/>
  <c r="K82" i="1" s="1"/>
  <c r="H83" i="1"/>
  <c r="I83" i="1" s="1"/>
  <c r="K83" i="1" s="1"/>
  <c r="H84" i="1"/>
  <c r="I84" i="1" s="1"/>
  <c r="K84" i="1" s="1"/>
  <c r="H85" i="1"/>
  <c r="I85" i="1" s="1"/>
  <c r="K85" i="1" s="1"/>
  <c r="H86" i="1"/>
  <c r="I86" i="1" s="1"/>
  <c r="K86" i="1" s="1"/>
  <c r="H87" i="1"/>
  <c r="I87" i="1" s="1"/>
  <c r="K87" i="1" s="1"/>
  <c r="H88" i="1"/>
  <c r="I88" i="1" s="1"/>
  <c r="K88" i="1" s="1"/>
  <c r="H89" i="1"/>
  <c r="I89" i="1" s="1"/>
  <c r="K89" i="1" s="1"/>
  <c r="H90" i="1"/>
  <c r="I90" i="1" s="1"/>
  <c r="K90" i="1" s="1"/>
  <c r="H91" i="1"/>
  <c r="I91" i="1" s="1"/>
  <c r="K91" i="1" s="1"/>
  <c r="H92" i="1"/>
  <c r="I92" i="1" s="1"/>
  <c r="K92" i="1" s="1"/>
  <c r="H93" i="1"/>
  <c r="I93" i="1" s="1"/>
  <c r="K93" i="1" s="1"/>
  <c r="H4" i="1"/>
  <c r="I4" i="1" s="1"/>
  <c r="K4" i="1" s="1"/>
  <c r="H5" i="1"/>
  <c r="I5" i="1" s="1"/>
  <c r="K5" i="1" s="1"/>
  <c r="H302" i="1"/>
  <c r="I302" i="1" s="1"/>
  <c r="K302" i="1" s="1"/>
  <c r="I22" i="4" l="1"/>
  <c r="K22" i="4" s="1"/>
  <c r="I18" i="4"/>
  <c r="K18" i="4" s="1"/>
  <c r="I14" i="4"/>
  <c r="K14" i="4" s="1"/>
  <c r="I26" i="4"/>
  <c r="K26" i="4" s="1"/>
  <c r="I24" i="4"/>
  <c r="K24" i="4" s="1"/>
  <c r="I23" i="4"/>
  <c r="K23" i="4" s="1"/>
  <c r="I11" i="4"/>
  <c r="K11" i="4" s="1"/>
  <c r="I12" i="4"/>
  <c r="K12" i="4" s="1"/>
  <c r="I15" i="4"/>
  <c r="K15" i="4" s="1"/>
  <c r="I28" i="4"/>
  <c r="K28" i="4" s="1"/>
  <c r="I27" i="4"/>
  <c r="K27" i="4" s="1"/>
  <c r="I20" i="4"/>
  <c r="K20" i="4" s="1"/>
  <c r="I19" i="4"/>
  <c r="K19" i="4" s="1"/>
  <c r="I6" i="4"/>
  <c r="K6" i="4" s="1"/>
  <c r="I9" i="4"/>
  <c r="K9" i="4" s="1"/>
  <c r="I3" i="4"/>
  <c r="K3" i="4" s="1"/>
  <c r="I10" i="3"/>
  <c r="K10" i="3" s="1"/>
  <c r="I6" i="3"/>
  <c r="K6" i="3" s="1"/>
  <c r="I2" i="3"/>
  <c r="K2" i="3" s="1"/>
  <c r="I17" i="3"/>
  <c r="K17" i="3" s="1"/>
  <c r="I29" i="4"/>
  <c r="K29" i="4" s="1"/>
  <c r="I25" i="4"/>
  <c r="K25" i="4" s="1"/>
  <c r="I21" i="4"/>
  <c r="K21" i="4" s="1"/>
  <c r="I17" i="4"/>
  <c r="K17" i="4" s="1"/>
  <c r="I7" i="4"/>
  <c r="K7" i="4" s="1"/>
  <c r="I10" i="4"/>
  <c r="K10" i="4" s="1"/>
  <c r="I4" i="4"/>
  <c r="K4" i="4" s="1"/>
  <c r="I8" i="4"/>
  <c r="K8" i="4" s="1"/>
  <c r="I100" i="1"/>
  <c r="K100" i="1" s="1"/>
  <c r="I628" i="1"/>
  <c r="K628" i="1" s="1"/>
  <c r="I413" i="1"/>
  <c r="K413" i="1" s="1"/>
  <c r="I98" i="1"/>
  <c r="K98" i="1" s="1"/>
  <c r="I316" i="1"/>
  <c r="K316" i="1" s="1"/>
  <c r="I533" i="1"/>
  <c r="K533" i="1" s="1"/>
  <c r="I287" i="1"/>
  <c r="K287" i="1" s="1"/>
  <c r="I619" i="1"/>
  <c r="K619" i="1" s="1"/>
  <c r="I184" i="1"/>
  <c r="K184" i="1" s="1"/>
  <c r="I180" i="1"/>
  <c r="K180" i="1" s="1"/>
  <c r="I176" i="1"/>
  <c r="K176" i="1" s="1"/>
  <c r="I173" i="1"/>
  <c r="K173" i="1" s="1"/>
  <c r="I169" i="1"/>
  <c r="K169" i="1" s="1"/>
  <c r="I363" i="1"/>
  <c r="K363" i="1" s="1"/>
  <c r="I165" i="1"/>
  <c r="K165" i="1" s="1"/>
  <c r="I461" i="1"/>
  <c r="K461" i="1" s="1"/>
  <c r="I159" i="1"/>
  <c r="K159" i="1" s="1"/>
  <c r="I361" i="1"/>
  <c r="K361" i="1" s="1"/>
  <c r="I615" i="1"/>
  <c r="K615" i="1" s="1"/>
  <c r="I479" i="1"/>
  <c r="K479" i="1" s="1"/>
  <c r="I556" i="1"/>
  <c r="K556" i="1" s="1"/>
  <c r="I280" i="1"/>
  <c r="K280" i="1" s="1"/>
  <c r="I600" i="1"/>
  <c r="K600" i="1" s="1"/>
  <c r="I8" i="1"/>
  <c r="K8" i="1" s="1"/>
  <c r="I197" i="1"/>
  <c r="K197" i="1" s="1"/>
  <c r="I195" i="1"/>
  <c r="K195" i="1" s="1"/>
  <c r="I191" i="1"/>
  <c r="K191" i="1" s="1"/>
  <c r="I608" i="1"/>
  <c r="K608" i="1" s="1"/>
  <c r="I189" i="1"/>
  <c r="K189" i="1" s="1"/>
  <c r="I477" i="1"/>
  <c r="K477" i="1" s="1"/>
  <c r="I267" i="1"/>
  <c r="K267" i="1" s="1"/>
  <c r="I502" i="1"/>
  <c r="K502" i="1" s="1"/>
  <c r="I398" i="1"/>
  <c r="K398" i="1" s="1"/>
  <c r="I592" i="1"/>
  <c r="K592" i="1" s="1"/>
  <c r="I436" i="1"/>
  <c r="K436" i="1" s="1"/>
  <c r="I214" i="1"/>
  <c r="K214" i="1" s="1"/>
  <c r="I6" i="1"/>
  <c r="K6" i="1" s="1"/>
  <c r="I602" i="1"/>
  <c r="K602" i="1" s="1"/>
  <c r="I622" i="1"/>
  <c r="K622" i="1" s="1"/>
  <c r="I565" i="1"/>
  <c r="K565" i="1" s="1"/>
  <c r="I322" i="1"/>
  <c r="K322" i="1" s="1"/>
  <c r="I256" i="1"/>
  <c r="K256" i="1" s="1"/>
  <c r="I576" i="1"/>
  <c r="K576" i="1" s="1"/>
  <c r="I402" i="1"/>
  <c r="K402" i="1" s="1"/>
  <c r="I495" i="1"/>
  <c r="K495" i="1" s="1"/>
  <c r="I492" i="1"/>
  <c r="K492" i="1" s="1"/>
  <c r="I395" i="1"/>
  <c r="K395" i="1" s="1"/>
  <c r="I378" i="1"/>
  <c r="K378" i="1" s="1"/>
  <c r="I397" i="1"/>
  <c r="K397" i="1" s="1"/>
  <c r="I441" i="1"/>
  <c r="K441" i="1" s="1"/>
  <c r="I288" i="1"/>
  <c r="K288" i="1" s="1"/>
  <c r="I627" i="1"/>
  <c r="K627" i="1" s="1"/>
  <c r="I8" i="2"/>
  <c r="K8" i="2" s="1"/>
</calcChain>
</file>

<file path=xl/sharedStrings.xml><?xml version="1.0" encoding="utf-8"?>
<sst xmlns="http://schemas.openxmlformats.org/spreadsheetml/2006/main" count="2946" uniqueCount="2008">
  <si>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</si>
  <si>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</si>
  <si>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</si>
  <si>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</si>
  <si>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</si>
  <si>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</si>
  <si>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</si>
  <si>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</si>
  <si>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</si>
  <si>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</si>
  <si>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</si>
  <si>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Peptides 9084</t>
  </si>
  <si>
    <t>Peptides 9087</t>
  </si>
  <si>
    <t>Peptides 9086</t>
  </si>
  <si>
    <t>Peptides 9089</t>
  </si>
  <si>
    <t>Peptides 9085</t>
  </si>
  <si>
    <t>Peptides 9088</t>
  </si>
  <si>
    <t>id</t>
  </si>
  <si>
    <t>Protein IDs</t>
  </si>
  <si>
    <t>Majority protein IDs</t>
  </si>
  <si>
    <t>Protein names</t>
  </si>
  <si>
    <t>Gene names</t>
  </si>
  <si>
    <t>A0A0B4J2E5;Q15269;A0A096LPI6</t>
  </si>
  <si>
    <t>A0A0B4J2E5;Q15269</t>
  </si>
  <si>
    <t>Periodic tryptophan protein 2 homolog</t>
  </si>
  <si>
    <t>PWP2</t>
  </si>
  <si>
    <t>A0FGR8</t>
  </si>
  <si>
    <t>Extended synaptotagmin-2</t>
  </si>
  <si>
    <t>ESYT2</t>
  </si>
  <si>
    <t>A5YKK6</t>
  </si>
  <si>
    <t>CCR4-NOT transcription complex subunit 1</t>
  </si>
  <si>
    <t>CNOT1</t>
  </si>
  <si>
    <t>Q99613;B5ME19</t>
  </si>
  <si>
    <t>Eukaryotic translation initiation factor 3 subunit C;Eukaryotic translation initiation factor 3 subunit C-like protein</t>
  </si>
  <si>
    <t>EIF3C;EIF3CL</t>
  </si>
  <si>
    <t>H3BQZ7;Q1KMD3</t>
  </si>
  <si>
    <t>Heterogeneous nuclear ribonucleoprotein U-like protein 2</t>
  </si>
  <si>
    <t>HNRNPUL2-BSCL2;HNRNPUL2</t>
  </si>
  <si>
    <t>J3QRK5;P62987;P62979;P0CG47;P0CG48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</si>
  <si>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</si>
  <si>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UBBP4;UBA52;RPS27A;UBB;UBC</t>
  </si>
  <si>
    <t>K7ERQ8;P51148;P61020;P20339</t>
  </si>
  <si>
    <t>Ras-related protein Rab-5C;Ras-related protein Rab-5B;Ras-related protein Rab-5A</t>
  </si>
  <si>
    <t>RAB5C;RAB5B;RAB5A</t>
  </si>
  <si>
    <t>O00139</t>
  </si>
  <si>
    <t>Kinesin-like protein KIF2A</t>
  </si>
  <si>
    <t>KIF2A</t>
  </si>
  <si>
    <t>O00203;Q13367</t>
  </si>
  <si>
    <t>O00203</t>
  </si>
  <si>
    <t>AP-3 complex subunit beta-1</t>
  </si>
  <si>
    <t>AP3B1</t>
  </si>
  <si>
    <t>O00231</t>
  </si>
  <si>
    <t>26S proteasome non-ATPase regulatory subunit 11</t>
  </si>
  <si>
    <t>PSMD11</t>
  </si>
  <si>
    <t>O00232</t>
  </si>
  <si>
    <t>26S proteasome non-ATPase regulatory subunit 12</t>
  </si>
  <si>
    <t>PSMD12</t>
  </si>
  <si>
    <t>O00303</t>
  </si>
  <si>
    <t>Eukaryotic translation initiation factor 3 subunit F</t>
  </si>
  <si>
    <t>EIF3F</t>
  </si>
  <si>
    <t>O00410;O60518</t>
  </si>
  <si>
    <t>O00410</t>
  </si>
  <si>
    <t>Importin-5</t>
  </si>
  <si>
    <t>IPO5</t>
  </si>
  <si>
    <t>O00429</t>
  </si>
  <si>
    <t>Dynamin-1-like protein</t>
  </si>
  <si>
    <t>DNM1L</t>
  </si>
  <si>
    <t>O00487</t>
  </si>
  <si>
    <t>26S proteasome non-ATPase regulatory subunit 14</t>
  </si>
  <si>
    <t>PSMD14</t>
  </si>
  <si>
    <t>Q9P289;O00506;Q9Y6E0</t>
  </si>
  <si>
    <t>Q9P289;O00506</t>
  </si>
  <si>
    <t>Serine/threonine-protein kinase 26;Serine/threonine-protein kinase 25</t>
  </si>
  <si>
    <t>STK26;STK25</t>
  </si>
  <si>
    <t>O00541</t>
  </si>
  <si>
    <t>Pescadillo homolog</t>
  </si>
  <si>
    <t>PES1</t>
  </si>
  <si>
    <t>O00567</t>
  </si>
  <si>
    <t>Nucleolar protein 56</t>
  </si>
  <si>
    <t>NOP56</t>
  </si>
  <si>
    <t>O00571;O15523;Q9NQI0</t>
  </si>
  <si>
    <t>O00571;O15523</t>
  </si>
  <si>
    <t>ATP-dependent RNA helicase DDX3X;ATP-dependent RNA helicase DDX3Y</t>
  </si>
  <si>
    <t>DDX3X;DDX3Y</t>
  </si>
  <si>
    <t>O14617</t>
  </si>
  <si>
    <t>AP-3 complex subunit delta-1</t>
  </si>
  <si>
    <t>AP3D1</t>
  </si>
  <si>
    <t>O14654</t>
  </si>
  <si>
    <t>Insulin receptor substrate 4</t>
  </si>
  <si>
    <t>IRS4</t>
  </si>
  <si>
    <t>O14733</t>
  </si>
  <si>
    <t>Dual specificity mitogen-activated protein kinase kinase 7</t>
  </si>
  <si>
    <t>MAP2K7</t>
  </si>
  <si>
    <t>O14776</t>
  </si>
  <si>
    <t>Transcription elongation regulator 1</t>
  </si>
  <si>
    <t>TCERG1</t>
  </si>
  <si>
    <t>O14929</t>
  </si>
  <si>
    <t>Histone acetyltransferase type B catalytic subunit</t>
  </si>
  <si>
    <t>HAT1</t>
  </si>
  <si>
    <t>P19105;O14950;P24844</t>
  </si>
  <si>
    <t>P19105;O14950</t>
  </si>
  <si>
    <t>Myosin regulatory light chain 12A;Myosin regulatory light chain 12B</t>
  </si>
  <si>
    <t>MYL12A;MYL12B</t>
  </si>
  <si>
    <t>O14979</t>
  </si>
  <si>
    <t>Heterogeneous nuclear ribonucleoprotein D-like</t>
  </si>
  <si>
    <t>HNRNPDL</t>
  </si>
  <si>
    <t>O14980</t>
  </si>
  <si>
    <t>Exportin-1</t>
  </si>
  <si>
    <t>XPO1</t>
  </si>
  <si>
    <t>O15226</t>
  </si>
  <si>
    <t>NF-kappa-B-repressing factor</t>
  </si>
  <si>
    <t>NKRF</t>
  </si>
  <si>
    <t>O15371</t>
  </si>
  <si>
    <t>Eukaryotic translation initiation factor 3 subunit D</t>
  </si>
  <si>
    <t>EIF3D</t>
  </si>
  <si>
    <t>O15372</t>
  </si>
  <si>
    <t>Eukaryotic translation initiation factor 3 subunit H</t>
  </si>
  <si>
    <t>EIF3H</t>
  </si>
  <si>
    <t>O15397</t>
  </si>
  <si>
    <t>Importin-8</t>
  </si>
  <si>
    <t>IPO8</t>
  </si>
  <si>
    <t>O15498</t>
  </si>
  <si>
    <t>Synaptobrevin homolog YKT6</t>
  </si>
  <si>
    <t>YKT6</t>
  </si>
  <si>
    <t>O43143</t>
  </si>
  <si>
    <t>Pre-mRNA-splicing factor ATP-dependent RNA helicase DHX15</t>
  </si>
  <si>
    <t>DHX15</t>
  </si>
  <si>
    <t>O43172</t>
  </si>
  <si>
    <t>U4/U6 small nuclear ribonucleoprotein Prp4</t>
  </si>
  <si>
    <t>PRPF4</t>
  </si>
  <si>
    <t>O43175</t>
  </si>
  <si>
    <t>D-3-phosphoglycerate dehydrogenase</t>
  </si>
  <si>
    <t>PHGDH</t>
  </si>
  <si>
    <t>O43242</t>
  </si>
  <si>
    <t>26S proteasome non-ATPase regulatory subunit 3</t>
  </si>
  <si>
    <t>PSMD3</t>
  </si>
  <si>
    <t>O43264</t>
  </si>
  <si>
    <t>Centromere/kinetochore protein zw10 homolog</t>
  </si>
  <si>
    <t>ZW10</t>
  </si>
  <si>
    <t>O43390</t>
  </si>
  <si>
    <t>Heterogeneous nuclear ribonucleoprotein R</t>
  </si>
  <si>
    <t>HNRNPR</t>
  </si>
  <si>
    <t>O43491</t>
  </si>
  <si>
    <t>Band 4.1-like protein 2</t>
  </si>
  <si>
    <t>EPB41L2</t>
  </si>
  <si>
    <t>O43592</t>
  </si>
  <si>
    <t>Exportin-T</t>
  </si>
  <si>
    <t>XPOT</t>
  </si>
  <si>
    <t>O43615</t>
  </si>
  <si>
    <t>Mitochondrial import inner membrane translocase subunit TIM44</t>
  </si>
  <si>
    <t>TIMM44</t>
  </si>
  <si>
    <t>O43660</t>
  </si>
  <si>
    <t>Pleiotropic regulator 1</t>
  </si>
  <si>
    <t>PLRG1</t>
  </si>
  <si>
    <t>O43684</t>
  </si>
  <si>
    <t>Mitotic checkpoint protein BUB3</t>
  </si>
  <si>
    <t>BUB3</t>
  </si>
  <si>
    <t>O43707;Q08043;Q9H254</t>
  </si>
  <si>
    <t>O43707</t>
  </si>
  <si>
    <t>Alpha-actinin-4</t>
  </si>
  <si>
    <t>ACTN4</t>
  </si>
  <si>
    <t>O43747</t>
  </si>
  <si>
    <t>AP-1 complex subunit gamma-1</t>
  </si>
  <si>
    <t>AP1G1</t>
  </si>
  <si>
    <t>O43809</t>
  </si>
  <si>
    <t>Cleavage and polyadenylation specificity factor subunit 5</t>
  </si>
  <si>
    <t>NUDT21</t>
  </si>
  <si>
    <t>O43837</t>
  </si>
  <si>
    <t>Isocitrate dehydrogenase [NAD] subunit beta, mitochondrial</t>
  </si>
  <si>
    <t>IDH3B</t>
  </si>
  <si>
    <t>O60216;Q9H4I0</t>
  </si>
  <si>
    <t>O60216</t>
  </si>
  <si>
    <t>Double-strand-break repair protein rad21 homolog</t>
  </si>
  <si>
    <t>RAD21</t>
  </si>
  <si>
    <t>O60264;P28370</t>
  </si>
  <si>
    <t>O60264</t>
  </si>
  <si>
    <t>SWI/SNF-related matrix-associated actin-dependent regulator of chromatin subfamily A member 5</t>
  </si>
  <si>
    <t>SMARCA5</t>
  </si>
  <si>
    <t>O60271</t>
  </si>
  <si>
    <t>C-Jun-amino-terminal kinase-interacting protein 4</t>
  </si>
  <si>
    <t>SPAG9</t>
  </si>
  <si>
    <t>O60341</t>
  </si>
  <si>
    <t>Lysine-specific histone demethylase 1A</t>
  </si>
  <si>
    <t>KDM1A</t>
  </si>
  <si>
    <t>O60343</t>
  </si>
  <si>
    <t>TBC1 domain family member 4</t>
  </si>
  <si>
    <t>TBC1D4</t>
  </si>
  <si>
    <t>O60506</t>
  </si>
  <si>
    <t>Heterogeneous nuclear ribonucleoprotein Q</t>
  </si>
  <si>
    <t>SYNCRIP</t>
  </si>
  <si>
    <t>O60610</t>
  </si>
  <si>
    <t>Protein diaphanous homolog 1</t>
  </si>
  <si>
    <t>DIAPH1</t>
  </si>
  <si>
    <t>O60678</t>
  </si>
  <si>
    <t>Protein arginine N-methyltransferase 3</t>
  </si>
  <si>
    <t>PRMT3</t>
  </si>
  <si>
    <t>O60684;O15131</t>
  </si>
  <si>
    <t>Importin subunit alpha-7;Importin subunit alpha-6</t>
  </si>
  <si>
    <t>KPNA6;KPNA5</t>
  </si>
  <si>
    <t>O60749</t>
  </si>
  <si>
    <t>Sorting nexin-2</t>
  </si>
  <si>
    <t>SNX2</t>
  </si>
  <si>
    <t>O60763</t>
  </si>
  <si>
    <t>General vesicular transport factor p115</t>
  </si>
  <si>
    <t>USO1</t>
  </si>
  <si>
    <t>O60832</t>
  </si>
  <si>
    <t>H/ACA ribonucleoprotein complex subunit 4</t>
  </si>
  <si>
    <t>DKC1</t>
  </si>
  <si>
    <t>O60841</t>
  </si>
  <si>
    <t>Eukaryotic translation initiation factor 5B</t>
  </si>
  <si>
    <t>EIF5B</t>
  </si>
  <si>
    <t>O60884</t>
  </si>
  <si>
    <t>DnaJ homolog subfamily A member 2</t>
  </si>
  <si>
    <t>DNAJA2</t>
  </si>
  <si>
    <t>O75122</t>
  </si>
  <si>
    <t>CLIP-associating protein 2</t>
  </si>
  <si>
    <t>CLASP2</t>
  </si>
  <si>
    <t>O75165</t>
  </si>
  <si>
    <t>DnaJ homolog subfamily C member 13</t>
  </si>
  <si>
    <t>DNAJC13</t>
  </si>
  <si>
    <t>O75190;Q8WWF6;Q7Z6W7;Q8NHS0;P25686</t>
  </si>
  <si>
    <t>O75190</t>
  </si>
  <si>
    <t>DnaJ homolog subfamily B member 6</t>
  </si>
  <si>
    <t>DNAJB6</t>
  </si>
  <si>
    <t>O75369;Q14315</t>
  </si>
  <si>
    <t>O75369</t>
  </si>
  <si>
    <t>Filamin-B</t>
  </si>
  <si>
    <t>FLNB</t>
  </si>
  <si>
    <t>O75494;Q8WXF0</t>
  </si>
  <si>
    <t>O75494</t>
  </si>
  <si>
    <t>Serine/arginine-rich splicing factor 10</t>
  </si>
  <si>
    <t>SRSF10</t>
  </si>
  <si>
    <t>O75533</t>
  </si>
  <si>
    <t>Splicing factor 3B subunit 1</t>
  </si>
  <si>
    <t>SF3B1</t>
  </si>
  <si>
    <t>O75534</t>
  </si>
  <si>
    <t>Cold shock domain-containing protein E1</t>
  </si>
  <si>
    <t>CSDE1</t>
  </si>
  <si>
    <t>O75616</t>
  </si>
  <si>
    <t>GTPase Era, mitochondrial</t>
  </si>
  <si>
    <t>ERAL1</t>
  </si>
  <si>
    <t>O75643</t>
  </si>
  <si>
    <t>U5 small nuclear ribonucleoprotein 200 kDa helicase</t>
  </si>
  <si>
    <t>SNRNP200</t>
  </si>
  <si>
    <t>O75694</t>
  </si>
  <si>
    <t>Nuclear pore complex protein Nup155</t>
  </si>
  <si>
    <t>NUP155</t>
  </si>
  <si>
    <t>O75717</t>
  </si>
  <si>
    <t>WD repeat and HMG-box DNA-binding protein 1</t>
  </si>
  <si>
    <t>WDHD1</t>
  </si>
  <si>
    <t>O75821</t>
  </si>
  <si>
    <t>Eukaryotic translation initiation factor 3 subunit G</t>
  </si>
  <si>
    <t>EIF3G</t>
  </si>
  <si>
    <t>O75934</t>
  </si>
  <si>
    <t>Pre-mRNA-splicing factor SPF27</t>
  </si>
  <si>
    <t>BCAS2</t>
  </si>
  <si>
    <t>O75953</t>
  </si>
  <si>
    <t>DnaJ homolog subfamily B member 5</t>
  </si>
  <si>
    <t>DNAJB5</t>
  </si>
  <si>
    <t>O94776</t>
  </si>
  <si>
    <t>Metastasis-associated protein MTA2</t>
  </si>
  <si>
    <t>MTA2</t>
  </si>
  <si>
    <t>O94874</t>
  </si>
  <si>
    <t>E3 UFM1-protein ligase 1</t>
  </si>
  <si>
    <t>UFL1</t>
  </si>
  <si>
    <t>O94906</t>
  </si>
  <si>
    <t>Pre-mRNA-processing factor 6</t>
  </si>
  <si>
    <t>PRPF6</t>
  </si>
  <si>
    <t>O94966</t>
  </si>
  <si>
    <t>Ubiquitin carboxyl-terminal hydrolase 19</t>
  </si>
  <si>
    <t>USP19</t>
  </si>
  <si>
    <t>O94979</t>
  </si>
  <si>
    <t>Protein transport protein Sec31A</t>
  </si>
  <si>
    <t>SEC31A</t>
  </si>
  <si>
    <t>O95163</t>
  </si>
  <si>
    <t>Elongator complex protein 1</t>
  </si>
  <si>
    <t>IKBKAP</t>
  </si>
  <si>
    <t>O95347</t>
  </si>
  <si>
    <t>Structural maintenance of chromosomes protein 2</t>
  </si>
  <si>
    <t>SMC2</t>
  </si>
  <si>
    <t>O95373</t>
  </si>
  <si>
    <t>Importin-7</t>
  </si>
  <si>
    <t>IPO7</t>
  </si>
  <si>
    <t>O95433</t>
  </si>
  <si>
    <t>Activator of 90 kDa heat shock protein ATPase homolog 1</t>
  </si>
  <si>
    <t>AHSA1</t>
  </si>
  <si>
    <t>O95757</t>
  </si>
  <si>
    <t>Heat shock 70 kDa protein 4L</t>
  </si>
  <si>
    <t>HSPA4L</t>
  </si>
  <si>
    <t>O95793</t>
  </si>
  <si>
    <t>Double-stranded RNA-binding protein Staufen homolog 1</t>
  </si>
  <si>
    <t>STAU1</t>
  </si>
  <si>
    <t>O95816</t>
  </si>
  <si>
    <t>BAG family molecular chaperone regulator 2</t>
  </si>
  <si>
    <t>BAG2</t>
  </si>
  <si>
    <t>O95831</t>
  </si>
  <si>
    <t>Apoptosis-inducing factor 1, mitochondrial</t>
  </si>
  <si>
    <t>AIFM1</t>
  </si>
  <si>
    <t>P02545</t>
  </si>
  <si>
    <t>Prelamin-A/C;Lamin-A/C</t>
  </si>
  <si>
    <t>LMNA</t>
  </si>
  <si>
    <t>P02786</t>
  </si>
  <si>
    <t>Transferrin receptor protein 1;Transferrin receptor protein 1, serum form</t>
  </si>
  <si>
    <t>TFRC</t>
  </si>
  <si>
    <t>P04075</t>
  </si>
  <si>
    <t>Fructose-bisphosphate aldolase A</t>
  </si>
  <si>
    <t>ALDOA</t>
  </si>
  <si>
    <t>P04637</t>
  </si>
  <si>
    <t>Cellular tumor antigen p53</t>
  </si>
  <si>
    <t>TP53</t>
  </si>
  <si>
    <t>P04792</t>
  </si>
  <si>
    <t>Heat shock protein beta-1</t>
  </si>
  <si>
    <t>HSPB1</t>
  </si>
  <si>
    <t>P04843</t>
  </si>
  <si>
    <t>Dolichyl-diphosphooligosaccharide--protein glycosyltransferase subunit 1</t>
  </si>
  <si>
    <t>RPN1</t>
  </si>
  <si>
    <t>P04844</t>
  </si>
  <si>
    <t>Dolichyl-diphosphooligosaccharide--protein glycosyltransferase subunit 2</t>
  </si>
  <si>
    <t>RPN2</t>
  </si>
  <si>
    <t>Q99878;Q96KK5;Q9BTM1;Q16777;Q93077;Q7L7L0;Q6FI13;P20671;P0C0S8;P04908;Q71UI9;P0C0S5;Q96QV6;P16104;Q8IUE6</t>
  </si>
  <si>
    <t>Q99878;Q96KK5;Q9BTM1;Q16777;Q93077;Q7L7L0;Q6FI13;P20671;P0C0S8;P04908;Q71UI9;P0C0S5;Q96QV6;P16104</t>
  </si>
  <si>
    <t>Histone H2A type 1-J;Histone H2A type 1-H;Histone H2A.J;Histone H2A type 2-C;Histone H2A type 1-C;Histone H2A type 3;Histone H2A type 2-A;Histone H2A type 1-D;Histone H2A type 1;Histone H2A type 1-B/E;Histone H2A.V;Histone H2A.Z;Histone H2A type 1-A;Histone H2AX</t>
  </si>
  <si>
    <t>HIST1H2AJ;HIST1H2AH;H2AFJ;HIST2H2AC;HIST1H2AC;HIST3H2A;HIST2H2AA3;HIST1H2AD;HIST1H2AG;HIST1H2AB;H2AFV;H2AFZ;HIST1H2AA;H2AFX</t>
  </si>
  <si>
    <t>P05023;P13637;P50993;Q13733;P20648;P54707</t>
  </si>
  <si>
    <t>P05023;P13637</t>
  </si>
  <si>
    <t>Sodium/potassium-transporting ATPase subunit alpha-1;Sodium/potassium-transporting ATPase subunit alpha-3</t>
  </si>
  <si>
    <t>ATP1A1;ATP1A3</t>
  </si>
  <si>
    <t>P05141</t>
  </si>
  <si>
    <t>ADP/ATP translocase 2;ADP/ATP translocase 2, N-terminally processed</t>
  </si>
  <si>
    <t>SLC25A5</t>
  </si>
  <si>
    <t>P05198</t>
  </si>
  <si>
    <t>Eukaryotic translation initiation factor 2 subunit 1</t>
  </si>
  <si>
    <t>EIF2S1</t>
  </si>
  <si>
    <t>P05455</t>
  </si>
  <si>
    <t>Lupus La protein</t>
  </si>
  <si>
    <t>SSB</t>
  </si>
  <si>
    <t>P06493</t>
  </si>
  <si>
    <t>Cyclin-dependent kinase 1</t>
  </si>
  <si>
    <t>CDK1</t>
  </si>
  <si>
    <t>P06576</t>
  </si>
  <si>
    <t>ATP synthase subunit beta, mitochondrial</t>
  </si>
  <si>
    <t>ATP5B</t>
  </si>
  <si>
    <t>P07237</t>
  </si>
  <si>
    <t>Protein disulfide-isomerase</t>
  </si>
  <si>
    <t>P4HB</t>
  </si>
  <si>
    <t>P07437</t>
  </si>
  <si>
    <t>Tubulin beta chain</t>
  </si>
  <si>
    <t>TUBB</t>
  </si>
  <si>
    <t>P07814</t>
  </si>
  <si>
    <t>Bifunctional glutamate/proline--tRNA ligase;Glutamate--tRNA ligase;Proline--tRNA ligase</t>
  </si>
  <si>
    <t>EPRS</t>
  </si>
  <si>
    <t>P07900;Q14568;Q58FG0</t>
  </si>
  <si>
    <t>P07900</t>
  </si>
  <si>
    <t>Heat shock protein HSP 90-alpha</t>
  </si>
  <si>
    <t>HSP90AA1</t>
  </si>
  <si>
    <t>P08195</t>
  </si>
  <si>
    <t>4F2 cell-surface antigen heavy chain</t>
  </si>
  <si>
    <t>SLC3A2</t>
  </si>
  <si>
    <t>P08238;Q58FF7</t>
  </si>
  <si>
    <t>P08238</t>
  </si>
  <si>
    <t>Heat shock protein HSP 90-beta</t>
  </si>
  <si>
    <t>HSP90AB1</t>
  </si>
  <si>
    <t>P08243</t>
  </si>
  <si>
    <t>Asparagine synthetase [glutamine-hydrolyzing]</t>
  </si>
  <si>
    <t>ASNS</t>
  </si>
  <si>
    <t>P08670;P17661;P41219</t>
  </si>
  <si>
    <t>P08670</t>
  </si>
  <si>
    <t>Vimentin</t>
  </si>
  <si>
    <t>VIM</t>
  </si>
  <si>
    <t>P08708;H3BNC9</t>
  </si>
  <si>
    <t>P08708</t>
  </si>
  <si>
    <t>40S ribosomal protein S17</t>
  </si>
  <si>
    <t>RPS17</t>
  </si>
  <si>
    <t>P08865;A6NE09</t>
  </si>
  <si>
    <t>40S ribosomal protein SA</t>
  </si>
  <si>
    <t>RPSA;RPSAP58</t>
  </si>
  <si>
    <t>P09012;P08579</t>
  </si>
  <si>
    <t>P09012</t>
  </si>
  <si>
    <t>U1 small nuclear ribonucleoprotein A</t>
  </si>
  <si>
    <t>SNRPA</t>
  </si>
  <si>
    <t>P09543</t>
  </si>
  <si>
    <t>2,3-cyclic-nucleotide 3-phosphodiesterase</t>
  </si>
  <si>
    <t>CNP</t>
  </si>
  <si>
    <t>P09661</t>
  </si>
  <si>
    <t>U2 small nuclear ribonucleoprotein A</t>
  </si>
  <si>
    <t>SNRPA1</t>
  </si>
  <si>
    <t>P09874</t>
  </si>
  <si>
    <t>Poly [ADP-ribose] polymerase 1</t>
  </si>
  <si>
    <t>PARP1</t>
  </si>
  <si>
    <t>P09884</t>
  </si>
  <si>
    <t>DNA polymerase alpha catalytic subunit</t>
  </si>
  <si>
    <t>POLA1</t>
  </si>
  <si>
    <t>P0DMV9;P0DMV8</t>
  </si>
  <si>
    <t>Heat shock 70 kDa protein 1B;Heat shock 70 kDa protein 1A</t>
  </si>
  <si>
    <t>HSPA1B;HSPA1A</t>
  </si>
  <si>
    <t>P10515</t>
  </si>
  <si>
    <t>Dihydrolipoyllysine-residue acetyltransferase component of pyruvate dehydrogenase complex, mitochondrial</t>
  </si>
  <si>
    <t>DLAT</t>
  </si>
  <si>
    <t>P10809</t>
  </si>
  <si>
    <t>60 kDa heat shock protein, mitochondrial</t>
  </si>
  <si>
    <t>HSPD1</t>
  </si>
  <si>
    <t>P11021</t>
  </si>
  <si>
    <t>78 kDa glucose-regulated protein</t>
  </si>
  <si>
    <t>HSPA5</t>
  </si>
  <si>
    <t>P11142</t>
  </si>
  <si>
    <t>Heat shock cognate 71 kDa protein</t>
  </si>
  <si>
    <t>HSPA8</t>
  </si>
  <si>
    <t>P11172</t>
  </si>
  <si>
    <t>Uridine 5-monophosphate synthase;Orotate phosphoribosyltransferase;Orotidine 5-phosphate decarboxylase</t>
  </si>
  <si>
    <t>UMPS</t>
  </si>
  <si>
    <t>P11177</t>
  </si>
  <si>
    <t>Pyruvate dehydrogenase E1 component subunit beta, mitochondrial</t>
  </si>
  <si>
    <t>PDHB</t>
  </si>
  <si>
    <t>P11310</t>
  </si>
  <si>
    <t>Medium-chain specific acyl-CoA dehydrogenase, mitochondrial</t>
  </si>
  <si>
    <t>ACADM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</si>
  <si>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</si>
  <si>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</si>
  <si>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</si>
  <si>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P11940;Q9H361;Q4VXU2;Q5JQF8;Q96DU9</t>
  </si>
  <si>
    <t>P11940;Q9H361</t>
  </si>
  <si>
    <t>Polyadenylate-binding protein 1;Polyadenylate-binding protein 3</t>
  </si>
  <si>
    <t>PABPC1;PABPC3</t>
  </si>
  <si>
    <t>P12814;P35609</t>
  </si>
  <si>
    <t>P12814</t>
  </si>
  <si>
    <t>Alpha-actinin-1</t>
  </si>
  <si>
    <t>ACTN1</t>
  </si>
  <si>
    <t>P12956</t>
  </si>
  <si>
    <t>X-ray repair cross-complementing protein 6</t>
  </si>
  <si>
    <t>XRCC6</t>
  </si>
  <si>
    <t>P13010</t>
  </si>
  <si>
    <t>X-ray repair cross-complementing protein 5</t>
  </si>
  <si>
    <t>XRCC5</t>
  </si>
  <si>
    <t>P13489</t>
  </si>
  <si>
    <t>Ribonuclease inhibitor</t>
  </si>
  <si>
    <t>RNH1</t>
  </si>
  <si>
    <t>P13639</t>
  </si>
  <si>
    <t>Elongation factor 2</t>
  </si>
  <si>
    <t>EEF2</t>
  </si>
  <si>
    <t>P13797;Q14651;P13796</t>
  </si>
  <si>
    <t>P13797</t>
  </si>
  <si>
    <t>Plastin-3</t>
  </si>
  <si>
    <t>PLS3</t>
  </si>
  <si>
    <t>P13861;P31323</t>
  </si>
  <si>
    <t>P13861</t>
  </si>
  <si>
    <t>cAMP-dependent protein kinase type II-alpha regulatory subunit</t>
  </si>
  <si>
    <t>PRKAR2A</t>
  </si>
  <si>
    <t>P14618;P30613</t>
  </si>
  <si>
    <t>P14618</t>
  </si>
  <si>
    <t>Pyruvate kinase PKM</t>
  </si>
  <si>
    <t>PKM</t>
  </si>
  <si>
    <t>P14625;Q58FF3</t>
  </si>
  <si>
    <t>P14625</t>
  </si>
  <si>
    <t>Endoplasmin</t>
  </si>
  <si>
    <t>HSP90B1</t>
  </si>
  <si>
    <t>P63162;P14678</t>
  </si>
  <si>
    <t>Small nuclear ribonucleoprotein-associated protein N;Small nuclear ribonucleoprotein-associated proteins B and B</t>
  </si>
  <si>
    <t>SNRPN;SNRPB</t>
  </si>
  <si>
    <t>P14866;M0QYT0</t>
  </si>
  <si>
    <t>Heterogeneous nuclear ribonucleoprotein L</t>
  </si>
  <si>
    <t>HNRNPL</t>
  </si>
  <si>
    <t>P14868</t>
  </si>
  <si>
    <t>Aspartate--tRNA ligase, cytoplasmic</t>
  </si>
  <si>
    <t>DARS</t>
  </si>
  <si>
    <t>P15170;Q8IYD1</t>
  </si>
  <si>
    <t>Eukaryotic peptide chain release factor GTP-binding subunit ERF3A;Eukaryotic peptide chain release factor GTP-binding subunit ERF3B</t>
  </si>
  <si>
    <t>GSPT1;GSPT2</t>
  </si>
  <si>
    <t>P15880</t>
  </si>
  <si>
    <t>40S ribosomal protein S2</t>
  </si>
  <si>
    <t>RPS2</t>
  </si>
  <si>
    <t>P16615;O14983;Q93084</t>
  </si>
  <si>
    <t>P16615</t>
  </si>
  <si>
    <t>Sarcoplasmic/endoplasmic reticulum calcium ATPase 2</t>
  </si>
  <si>
    <t>ATP2A2</t>
  </si>
  <si>
    <t>P17066;P48741</t>
  </si>
  <si>
    <t>Heat shock 70 kDa protein 6;Putative heat shock 70 kDa protein 7</t>
  </si>
  <si>
    <t>HSPA6;HSPA7</t>
  </si>
  <si>
    <t>P17812;Q9NRF8</t>
  </si>
  <si>
    <t>P17812</t>
  </si>
  <si>
    <t>CTP synthase 1</t>
  </si>
  <si>
    <t>CTPS1</t>
  </si>
  <si>
    <t>P17844</t>
  </si>
  <si>
    <t>Probable ATP-dependent RNA helicase DDX5</t>
  </si>
  <si>
    <t>DDX5</t>
  </si>
  <si>
    <t>P17980</t>
  </si>
  <si>
    <t>26S protease regulatory subunit 6A</t>
  </si>
  <si>
    <t>PSMC3</t>
  </si>
  <si>
    <t>P17987</t>
  </si>
  <si>
    <t>T-complex protein 1 subunit alpha</t>
  </si>
  <si>
    <t>TCP1</t>
  </si>
  <si>
    <t>P18124</t>
  </si>
  <si>
    <t>60S ribosomal protein L7</t>
  </si>
  <si>
    <t>RPL7</t>
  </si>
  <si>
    <t>P18583</t>
  </si>
  <si>
    <t>Protein SON</t>
  </si>
  <si>
    <t>SON</t>
  </si>
  <si>
    <t>P18621</t>
  </si>
  <si>
    <t>60S ribosomal protein L17</t>
  </si>
  <si>
    <t>RPL17</t>
  </si>
  <si>
    <t>P20700</t>
  </si>
  <si>
    <t>Lamin-B1</t>
  </si>
  <si>
    <t>LMNB1</t>
  </si>
  <si>
    <t>P21333</t>
  </si>
  <si>
    <t>Filamin-A</t>
  </si>
  <si>
    <t>FLNA</t>
  </si>
  <si>
    <t>P21796</t>
  </si>
  <si>
    <t>Voltage-dependent anion-selective channel protein 1</t>
  </si>
  <si>
    <t>VDAC1</t>
  </si>
  <si>
    <t>P22087;A6NHQ2</t>
  </si>
  <si>
    <t>P22087</t>
  </si>
  <si>
    <t>rRNA 2-O-methyltransferase fibrillarin</t>
  </si>
  <si>
    <t>FBL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</si>
  <si>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</si>
  <si>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</si>
  <si>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</si>
  <si>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P22234</t>
  </si>
  <si>
    <t>Multifunctional protein ADE2;Phosphoribosylaminoimidazole-succinocarboxamide synthase;Phosphoribosylaminoimidazole carboxylase</t>
  </si>
  <si>
    <t>PAICS</t>
  </si>
  <si>
    <t>P22314</t>
  </si>
  <si>
    <t>Ubiquitin-like modifier-activating enzyme 1</t>
  </si>
  <si>
    <t>UBA1</t>
  </si>
  <si>
    <t>P23246</t>
  </si>
  <si>
    <t>Splicing factor, proline- and glutamine-rich</t>
  </si>
  <si>
    <t>SFPQ</t>
  </si>
  <si>
    <t>P23258;Q9NRH3</t>
  </si>
  <si>
    <t>Tubulin gamma-1 chain;Tubulin gamma-2 chain</t>
  </si>
  <si>
    <t>TUBG1;TUBG2</t>
  </si>
  <si>
    <t>P23396</t>
  </si>
  <si>
    <t>40S ribosomal protein S3</t>
  </si>
  <si>
    <t>RPS3</t>
  </si>
  <si>
    <t>P23921</t>
  </si>
  <si>
    <t>Ribonucleoside-diphosphate reductase large subunit</t>
  </si>
  <si>
    <t>RRM1</t>
  </si>
  <si>
    <t>P24539</t>
  </si>
  <si>
    <t>ATP synthase F(0) complex subunit B1, mitochondrial</t>
  </si>
  <si>
    <t>ATP5F1</t>
  </si>
  <si>
    <t>P24928</t>
  </si>
  <si>
    <t>DNA-directed RNA polymerase II subunit RPB1</t>
  </si>
  <si>
    <t>POLR2A</t>
  </si>
  <si>
    <t>P25205</t>
  </si>
  <si>
    <t>DNA replication licensing factor MCM3</t>
  </si>
  <si>
    <t>MCM3</t>
  </si>
  <si>
    <t>P25685</t>
  </si>
  <si>
    <t>DnaJ homolog subfamily B member 1</t>
  </si>
  <si>
    <t>DNAJB1</t>
  </si>
  <si>
    <t>P26196</t>
  </si>
  <si>
    <t>Probable ATP-dependent RNA helicase DDX6</t>
  </si>
  <si>
    <t>DDX6</t>
  </si>
  <si>
    <t>P26639</t>
  </si>
  <si>
    <t>Threonine--tRNA ligase, cytoplasmic</t>
  </si>
  <si>
    <t>TARS</t>
  </si>
  <si>
    <t>P26640</t>
  </si>
  <si>
    <t>Valine--tRNA ligase</t>
  </si>
  <si>
    <t>VARS</t>
  </si>
  <si>
    <t>P27348</t>
  </si>
  <si>
    <t>14-3-3 protein theta</t>
  </si>
  <si>
    <t>YWHAQ</t>
  </si>
  <si>
    <t>P27635;Q96L21</t>
  </si>
  <si>
    <t>P27635</t>
  </si>
  <si>
    <t>60S ribosomal protein L10</t>
  </si>
  <si>
    <t>RPL10</t>
  </si>
  <si>
    <t>P27694</t>
  </si>
  <si>
    <t>Replication protein A 70 kDa DNA-binding subunit;Replication protein A 70 kDa DNA-binding subunit, N-terminally processed</t>
  </si>
  <si>
    <t>RPA1</t>
  </si>
  <si>
    <t>P27708;P31327</t>
  </si>
  <si>
    <t>P27708</t>
  </si>
  <si>
    <t>CAD protein;Glutamine-dependent carbamoyl-phosphate synthase;Aspartate carbamoyltransferase;Dihydroorotase</t>
  </si>
  <si>
    <t>CAD</t>
  </si>
  <si>
    <t>P27824</t>
  </si>
  <si>
    <t>Calnexin</t>
  </si>
  <si>
    <t>CANX</t>
  </si>
  <si>
    <t>P28288</t>
  </si>
  <si>
    <t>ATP-binding cassette sub-family D member 3</t>
  </si>
  <si>
    <t>ABCD3</t>
  </si>
  <si>
    <t>P28331</t>
  </si>
  <si>
    <t>NADH-ubiquinone oxidoreductase 75 kDa subunit, mitochondrial</t>
  </si>
  <si>
    <t>NDUFS1</t>
  </si>
  <si>
    <t>P28340;M0R3H8</t>
  </si>
  <si>
    <t>P28340</t>
  </si>
  <si>
    <t>DNA polymerase delta catalytic subunit</t>
  </si>
  <si>
    <t>POLD1</t>
  </si>
  <si>
    <t>P29692</t>
  </si>
  <si>
    <t>Elongation factor 1-delta</t>
  </si>
  <si>
    <t>EEF1D</t>
  </si>
  <si>
    <t>P30041</t>
  </si>
  <si>
    <t>Peroxiredoxin-6</t>
  </si>
  <si>
    <t>PRDX6</t>
  </si>
  <si>
    <t>P30050</t>
  </si>
  <si>
    <t>60S ribosomal protein L12</t>
  </si>
  <si>
    <t>RPL12</t>
  </si>
  <si>
    <t>P30153;P30154</t>
  </si>
  <si>
    <t>P30153</t>
  </si>
  <si>
    <t>Serine/threonine-protein phosphatase 2A 65 kDa regulatory subunit A alpha isoform</t>
  </si>
  <si>
    <t>PPP2R1A</t>
  </si>
  <si>
    <t>P30876</t>
  </si>
  <si>
    <t>DNA-directed RNA polymerase II subunit RPB2</t>
  </si>
  <si>
    <t>POLR2B</t>
  </si>
  <si>
    <t>P31153;Q00266</t>
  </si>
  <si>
    <t>P31153</t>
  </si>
  <si>
    <t>S-adenosylmethionine synthase isoform type-2</t>
  </si>
  <si>
    <t>MAT2A</t>
  </si>
  <si>
    <t>P31350</t>
  </si>
  <si>
    <t>Ribonucleoside-diphosphate reductase subunit M2</t>
  </si>
  <si>
    <t>RRM2</t>
  </si>
  <si>
    <t>P31689</t>
  </si>
  <si>
    <t>DnaJ homolog subfamily A member 1</t>
  </si>
  <si>
    <t>DNAJA1</t>
  </si>
  <si>
    <t>P31943</t>
  </si>
  <si>
    <t>Heterogeneous nuclear ribonucleoprotein H;Heterogeneous nuclear ribonucleoprotein H, N-terminally processed</t>
  </si>
  <si>
    <t>HNRNPH1</t>
  </si>
  <si>
    <t>P31948</t>
  </si>
  <si>
    <t>Stress-induced-phosphoprotein 1</t>
  </si>
  <si>
    <t>STIP1</t>
  </si>
  <si>
    <t>P32322</t>
  </si>
  <si>
    <t>Pyrroline-5-carboxylate reductase 1, mitochondrial</t>
  </si>
  <si>
    <t>PYCR1</t>
  </si>
  <si>
    <t>P32969</t>
  </si>
  <si>
    <t>60S ribosomal protein L9</t>
  </si>
  <si>
    <t>RPL9</t>
  </si>
  <si>
    <t>P33991</t>
  </si>
  <si>
    <t>DNA replication licensing factor MCM4</t>
  </si>
  <si>
    <t>MCM4</t>
  </si>
  <si>
    <t>P33992</t>
  </si>
  <si>
    <t>DNA replication licensing factor MCM5</t>
  </si>
  <si>
    <t>MCM5</t>
  </si>
  <si>
    <t>P33993</t>
  </si>
  <si>
    <t>DNA replication licensing factor MCM7</t>
  </si>
  <si>
    <t>MCM7</t>
  </si>
  <si>
    <t>P34932</t>
  </si>
  <si>
    <t>Heat shock 70 kDa protein 4</t>
  </si>
  <si>
    <t>HSPA4</t>
  </si>
  <si>
    <t>P35222</t>
  </si>
  <si>
    <t>Catenin beta-1</t>
  </si>
  <si>
    <t>CTNNB1</t>
  </si>
  <si>
    <t>P35232</t>
  </si>
  <si>
    <t>Prohibitin</t>
  </si>
  <si>
    <t>PHB</t>
  </si>
  <si>
    <t>P35520</t>
  </si>
  <si>
    <t>Cystathionine beta-synthase</t>
  </si>
  <si>
    <t>CBS</t>
  </si>
  <si>
    <t>P35580;P35749</t>
  </si>
  <si>
    <t>P35580</t>
  </si>
  <si>
    <t>Myosin-10</t>
  </si>
  <si>
    <t>MYH10</t>
  </si>
  <si>
    <t>P35606</t>
  </si>
  <si>
    <t>Coatomer subunit beta</t>
  </si>
  <si>
    <t>COPB2</t>
  </si>
  <si>
    <t>P35611</t>
  </si>
  <si>
    <t>Alpha-adducin</t>
  </si>
  <si>
    <t>ADD1</t>
  </si>
  <si>
    <t>P35637;Q92804</t>
  </si>
  <si>
    <t>P35637</t>
  </si>
  <si>
    <t>RNA-binding protein FUS</t>
  </si>
  <si>
    <t>FUS</t>
  </si>
  <si>
    <t>P35658</t>
  </si>
  <si>
    <t>Nuclear pore complex protein Nup214</t>
  </si>
  <si>
    <t>NUP214</t>
  </si>
  <si>
    <t>P35998</t>
  </si>
  <si>
    <t>26S protease regulatory subunit 7</t>
  </si>
  <si>
    <t>PSMC2</t>
  </si>
  <si>
    <t>P36507</t>
  </si>
  <si>
    <t>Dual specificity mitogen-activated protein kinase kinase 2</t>
  </si>
  <si>
    <t>MAP2K2</t>
  </si>
  <si>
    <t>P36542</t>
  </si>
  <si>
    <t>ATP synthase subunit gamma, mitochondrial</t>
  </si>
  <si>
    <t>ATP5C1</t>
  </si>
  <si>
    <t>P36578</t>
  </si>
  <si>
    <t>60S ribosomal protein L4</t>
  </si>
  <si>
    <t>RPL4</t>
  </si>
  <si>
    <t>P36776</t>
  </si>
  <si>
    <t>Lon protease homolog, mitochondrial</t>
  </si>
  <si>
    <t>LONP1</t>
  </si>
  <si>
    <t>P36873;P62140;P62136</t>
  </si>
  <si>
    <t>Serine/threonine-protein phosphatase PP1-gamma catalytic subunit;Serine/threonine-protein phosphatase PP1-beta catalytic subunit;Serine/threonine-protein phosphatase PP1-alpha catalytic subunit</t>
  </si>
  <si>
    <t>PPP1CC;PPP1CB;PPP1CA</t>
  </si>
  <si>
    <t>P37198</t>
  </si>
  <si>
    <t>Nuclear pore glycoprotein p62</t>
  </si>
  <si>
    <t>NUP62</t>
  </si>
  <si>
    <t>P38159;Q96E39;O75526;Q8N7X1</t>
  </si>
  <si>
    <t>P38159;Q96E39</t>
  </si>
  <si>
    <t>RNA-binding motif protein, X chromosome;RNA-binding motif protein, X chromosome, N-terminally processed;RNA binding motif protein, X-linked-like-1</t>
  </si>
  <si>
    <t>RBMX;RBMXL1</t>
  </si>
  <si>
    <t>P38606</t>
  </si>
  <si>
    <t>V-type proton ATPase catalytic subunit A</t>
  </si>
  <si>
    <t>ATP6V1A</t>
  </si>
  <si>
    <t>P38646</t>
  </si>
  <si>
    <t>Stress-70 protein, mitochondrial</t>
  </si>
  <si>
    <t>HSPA9</t>
  </si>
  <si>
    <t>P38919</t>
  </si>
  <si>
    <t>Eukaryotic initiation factor 4A-III;Eukaryotic initiation factor 4A-III, N-terminally processed</t>
  </si>
  <si>
    <t>EIF4A3</t>
  </si>
  <si>
    <t>P39019</t>
  </si>
  <si>
    <t>40S ribosomal protein S19</t>
  </si>
  <si>
    <t>RPS19</t>
  </si>
  <si>
    <t>P39023;Q92901</t>
  </si>
  <si>
    <t>P39023</t>
  </si>
  <si>
    <t>60S ribosomal protein L3</t>
  </si>
  <si>
    <t>RPL3</t>
  </si>
  <si>
    <t>P39656</t>
  </si>
  <si>
    <t>Dolichyl-diphosphooligosaccharide--protein glycosyltransferase 48 kDa subunit</t>
  </si>
  <si>
    <t>DDOST</t>
  </si>
  <si>
    <t>P40227;Q92526</t>
  </si>
  <si>
    <t>P40227</t>
  </si>
  <si>
    <t>T-complex protein 1 subunit zeta</t>
  </si>
  <si>
    <t>CCT6A</t>
  </si>
  <si>
    <t>P40763</t>
  </si>
  <si>
    <t>Signal transducer and activator of transcription 3</t>
  </si>
  <si>
    <t>STAT3</t>
  </si>
  <si>
    <t>P40939</t>
  </si>
  <si>
    <t>Trifunctional enzyme subunit alpha, mitochondrial;Long-chain enoyl-CoA hydratase;Long chain 3-hydroxyacyl-CoA dehydrogenase</t>
  </si>
  <si>
    <t>HADHA</t>
  </si>
  <si>
    <t>P41091;F8W810;Q2VIR3</t>
  </si>
  <si>
    <t>Eukaryotic translation initiation factor 2 subunit 3;Putative eukaryotic translation initiation factor 2 subunit 3-like protein</t>
  </si>
  <si>
    <t>EIF2S3;EIF2S3L</t>
  </si>
  <si>
    <t>P41252</t>
  </si>
  <si>
    <t>Isoleucine--tRNA ligase, cytoplasmic</t>
  </si>
  <si>
    <t>IARS</t>
  </si>
  <si>
    <t>P42166</t>
  </si>
  <si>
    <t>Lamina-associated polypeptide 2, isoform alpha;Thymopoietin;Thymopentin</t>
  </si>
  <si>
    <t>TMPO</t>
  </si>
  <si>
    <t>P42285</t>
  </si>
  <si>
    <t>Superkiller viralicidic activity 2-like 2</t>
  </si>
  <si>
    <t>SKIV2L2</t>
  </si>
  <si>
    <t>P42345</t>
  </si>
  <si>
    <t>Serine/threonine-protein kinase mTOR</t>
  </si>
  <si>
    <t>MTOR</t>
  </si>
  <si>
    <t>P42704</t>
  </si>
  <si>
    <t>Leucine-rich PPR motif-containing protein, mitochondrial</t>
  </si>
  <si>
    <t>LRPPRC</t>
  </si>
  <si>
    <t>P43246</t>
  </si>
  <si>
    <t>DNA mismatch repair protein Msh2</t>
  </si>
  <si>
    <t>MSH2</t>
  </si>
  <si>
    <t>P43490</t>
  </si>
  <si>
    <t>Nicotinamide phosphoribosyltransferase</t>
  </si>
  <si>
    <t>NAMPT</t>
  </si>
  <si>
    <t>P43686</t>
  </si>
  <si>
    <t>26S protease regulatory subunit 6B</t>
  </si>
  <si>
    <t>PSMC4</t>
  </si>
  <si>
    <t>P45974</t>
  </si>
  <si>
    <t>Ubiquitin carboxyl-terminal hydrolase 5</t>
  </si>
  <si>
    <t>USP5</t>
  </si>
  <si>
    <t>P46060</t>
  </si>
  <si>
    <t>Ran GTPase-activating protein 1</t>
  </si>
  <si>
    <t>RANGAP1</t>
  </si>
  <si>
    <t>P46087</t>
  </si>
  <si>
    <t>Probable 28S rRNA (cytosine(4447)-C(5))-methyltransferase</t>
  </si>
  <si>
    <t>NOP2</t>
  </si>
  <si>
    <t>P46379</t>
  </si>
  <si>
    <t>Large proline-rich protein BAG6</t>
  </si>
  <si>
    <t>BAG6</t>
  </si>
  <si>
    <t>P46459</t>
  </si>
  <si>
    <t>Vesicle-fusing ATPase</t>
  </si>
  <si>
    <t>NSF</t>
  </si>
  <si>
    <t>P46776</t>
  </si>
  <si>
    <t>60S ribosomal protein L27a</t>
  </si>
  <si>
    <t>RPL27A</t>
  </si>
  <si>
    <t>P46777</t>
  </si>
  <si>
    <t>60S ribosomal protein L5</t>
  </si>
  <si>
    <t>RPL5</t>
  </si>
  <si>
    <t>P46778</t>
  </si>
  <si>
    <t>60S ribosomal protein L21</t>
  </si>
  <si>
    <t>RPL21</t>
  </si>
  <si>
    <t>P46781</t>
  </si>
  <si>
    <t>40S ribosomal protein S9</t>
  </si>
  <si>
    <t>RPS9</t>
  </si>
  <si>
    <t>P46782</t>
  </si>
  <si>
    <t>40S ribosomal protein S5;40S ribosomal protein S5, N-terminally processed</t>
  </si>
  <si>
    <t>RPS5</t>
  </si>
  <si>
    <t>P46783;S4R435;Q9NQ39</t>
  </si>
  <si>
    <t>P46783;S4R435</t>
  </si>
  <si>
    <t>40S ribosomal protein S10</t>
  </si>
  <si>
    <t>RPS10;RPS10-NUDT3</t>
  </si>
  <si>
    <t>P46940;Q13576</t>
  </si>
  <si>
    <t>P46940</t>
  </si>
  <si>
    <t>Ras GTPase-activating-like protein IQGAP1</t>
  </si>
  <si>
    <t>IQGAP1</t>
  </si>
  <si>
    <t>P47897</t>
  </si>
  <si>
    <t>Glutamine--tRNA ligase</t>
  </si>
  <si>
    <t>QARS</t>
  </si>
  <si>
    <t>P48444</t>
  </si>
  <si>
    <t>Coatomer subunit delta</t>
  </si>
  <si>
    <t>ARCN1</t>
  </si>
  <si>
    <t>P48556</t>
  </si>
  <si>
    <t>26S proteasome non-ATPase regulatory subunit 8</t>
  </si>
  <si>
    <t>PSMD8</t>
  </si>
  <si>
    <t>P48643</t>
  </si>
  <si>
    <t>T-complex protein 1 subunit epsilon</t>
  </si>
  <si>
    <t>CCT5</t>
  </si>
  <si>
    <t>P49207</t>
  </si>
  <si>
    <t>60S ribosomal protein L34</t>
  </si>
  <si>
    <t>RPL34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</si>
  <si>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</si>
  <si>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</si>
  <si>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</si>
  <si>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P49368</t>
  </si>
  <si>
    <t>T-complex protein 1 subunit gamma</t>
  </si>
  <si>
    <t>CCT3</t>
  </si>
  <si>
    <t>P49411</t>
  </si>
  <si>
    <t>Elongation factor Tu, mitochondrial</t>
  </si>
  <si>
    <t>TUFM</t>
  </si>
  <si>
    <t>P49591</t>
  </si>
  <si>
    <t>Serine--tRNA ligase, cytoplasmic</t>
  </si>
  <si>
    <t>SARS</t>
  </si>
  <si>
    <t>P49643</t>
  </si>
  <si>
    <t>DNA primase large subunit</t>
  </si>
  <si>
    <t>PRIM2</t>
  </si>
  <si>
    <t>P49736</t>
  </si>
  <si>
    <t>DNA replication licensing factor MCM2</t>
  </si>
  <si>
    <t>MCM2</t>
  </si>
  <si>
    <t>P49790</t>
  </si>
  <si>
    <t>Nuclear pore complex protein Nup153</t>
  </si>
  <si>
    <t>NUP153</t>
  </si>
  <si>
    <t>P49792;O14715;P0DJD0;P0DJD1;Q99666</t>
  </si>
  <si>
    <t>P49792</t>
  </si>
  <si>
    <t>E3 SUMO-protein ligase RanBP2</t>
  </si>
  <si>
    <t>RANBP2</t>
  </si>
  <si>
    <t>P49915</t>
  </si>
  <si>
    <t>GMP synthase [glutamine-hydrolyzing]</t>
  </si>
  <si>
    <t>GMPS</t>
  </si>
  <si>
    <t>P49959</t>
  </si>
  <si>
    <t>Double-strand break repair protein MRE11A</t>
  </si>
  <si>
    <t>MRE11A</t>
  </si>
  <si>
    <t>P50213</t>
  </si>
  <si>
    <t>Isocitrate dehydrogenase [NAD] subunit alpha, mitochondrial</t>
  </si>
  <si>
    <t>IDH3A</t>
  </si>
  <si>
    <t>P50402</t>
  </si>
  <si>
    <t>Emerin</t>
  </si>
  <si>
    <t>EMD</t>
  </si>
  <si>
    <t>P50454</t>
  </si>
  <si>
    <t>Serpin H1</t>
  </si>
  <si>
    <t>SERPINH1</t>
  </si>
  <si>
    <t>P50502;Q8NFI4;Q8IZP2</t>
  </si>
  <si>
    <t>Hsc70-interacting protein;Putative protein FAM10A5;Putative protein FAM10A4</t>
  </si>
  <si>
    <t>ST13;ST13P5;ST13P4</t>
  </si>
  <si>
    <t>P50570;Q05193</t>
  </si>
  <si>
    <t>P50570</t>
  </si>
  <si>
    <t>Dynamin-2</t>
  </si>
  <si>
    <t>DNM2</t>
  </si>
  <si>
    <t>P50851;Q8NFP9</t>
  </si>
  <si>
    <t>P50851</t>
  </si>
  <si>
    <t>Lipopolysaccharide-responsive and beige-like anchor protein</t>
  </si>
  <si>
    <t>LRBA</t>
  </si>
  <si>
    <t>P50914</t>
  </si>
  <si>
    <t>60S ribosomal protein L14</t>
  </si>
  <si>
    <t>RPL14</t>
  </si>
  <si>
    <t>P50990</t>
  </si>
  <si>
    <t>T-complex protein 1 subunit theta</t>
  </si>
  <si>
    <t>CCT8</t>
  </si>
  <si>
    <t>P50991</t>
  </si>
  <si>
    <t>T-complex protein 1 subunit delta</t>
  </si>
  <si>
    <t>CCT4</t>
  </si>
  <si>
    <t>P51114</t>
  </si>
  <si>
    <t>Fragile X mental retardation syndrome-related protein 1</t>
  </si>
  <si>
    <t>FXR1</t>
  </si>
  <si>
    <t>P51149</t>
  </si>
  <si>
    <t>Ras-related protein Rab-7a</t>
  </si>
  <si>
    <t>RAB7A</t>
  </si>
  <si>
    <t>P51532;P51531</t>
  </si>
  <si>
    <t>Transcription activator BRG1;Probable global transcription activator SNF2L2</t>
  </si>
  <si>
    <t>SMARCA4;SMARCA2</t>
  </si>
  <si>
    <t>P51572</t>
  </si>
  <si>
    <t>B-cell receptor-associated protein 31</t>
  </si>
  <si>
    <t>BCAP31</t>
  </si>
  <si>
    <t>P51617</t>
  </si>
  <si>
    <t>Interleukin-1 receptor-associated kinase 1</t>
  </si>
  <si>
    <t>IRAK1</t>
  </si>
  <si>
    <t>P51648</t>
  </si>
  <si>
    <t>Fatty aldehyde dehydrogenase</t>
  </si>
  <si>
    <t>ALDH3A2</t>
  </si>
  <si>
    <t>P51659</t>
  </si>
  <si>
    <t>Peroxisomal multifunctional enzyme type 2;(3R)-hydroxyacyl-CoA dehydrogenase;Enoyl-CoA hydratase 2</t>
  </si>
  <si>
    <t>HSD17B4</t>
  </si>
  <si>
    <t>P51665</t>
  </si>
  <si>
    <t>26S proteasome non-ATPase regulatory subunit 7</t>
  </si>
  <si>
    <t>PSMD7</t>
  </si>
  <si>
    <t>P51991</t>
  </si>
  <si>
    <t>Heterogeneous nuclear ribonucleoprotein A3</t>
  </si>
  <si>
    <t>HNRNPA3</t>
  </si>
  <si>
    <t>P52272</t>
  </si>
  <si>
    <t>Heterogeneous nuclear ribonucleoprotein M</t>
  </si>
  <si>
    <t>HNRNPM</t>
  </si>
  <si>
    <t>P52292</t>
  </si>
  <si>
    <t>Importin subunit alpha-1</t>
  </si>
  <si>
    <t>KPNA2</t>
  </si>
  <si>
    <t>P52597</t>
  </si>
  <si>
    <t>Heterogeneous nuclear ribonucleoprotein F;Heterogeneous nuclear ribonucleoprotein F, N-terminally processed</t>
  </si>
  <si>
    <t>HNRNPF</t>
  </si>
  <si>
    <t>P52732</t>
  </si>
  <si>
    <t>Kinesin-like protein KIF11</t>
  </si>
  <si>
    <t>KIF11</t>
  </si>
  <si>
    <t>P52948</t>
  </si>
  <si>
    <t>Nuclear pore complex protein Nup98-Nup96;Nuclear pore complex protein Nup98;Nuclear pore complex protein Nup96</t>
  </si>
  <si>
    <t>NUP98</t>
  </si>
  <si>
    <t>P53396</t>
  </si>
  <si>
    <t>ATP-citrate synthase</t>
  </si>
  <si>
    <t>ACLY</t>
  </si>
  <si>
    <t>P53618</t>
  </si>
  <si>
    <t>COPB1</t>
  </si>
  <si>
    <t>P53621</t>
  </si>
  <si>
    <t>Coatomer subunit alpha;Xenin;Proxenin</t>
  </si>
  <si>
    <t>COPA</t>
  </si>
  <si>
    <t>P53992</t>
  </si>
  <si>
    <t>Protein transport protein Sec24C</t>
  </si>
  <si>
    <t>SEC24C</t>
  </si>
  <si>
    <t>P54136</t>
  </si>
  <si>
    <t>Arginine--tRNA ligase, cytoplasmic</t>
  </si>
  <si>
    <t>RARS</t>
  </si>
  <si>
    <t>P54652</t>
  </si>
  <si>
    <t>Heat shock-related 70 kDa protein 2</t>
  </si>
  <si>
    <t>HSPA2</t>
  </si>
  <si>
    <t>P55060</t>
  </si>
  <si>
    <t>Exportin-2</t>
  </si>
  <si>
    <t>CSE1L</t>
  </si>
  <si>
    <t>P55072</t>
  </si>
  <si>
    <t>Transitional endoplasmic reticulum ATPase</t>
  </si>
  <si>
    <t>VCP</t>
  </si>
  <si>
    <t>P55084</t>
  </si>
  <si>
    <t>Trifunctional enzyme subunit beta, mitochondrial;3-ketoacyl-CoA thiolase</t>
  </si>
  <si>
    <t>HADHB</t>
  </si>
  <si>
    <t>P55209</t>
  </si>
  <si>
    <t>Nucleosome assembly protein 1-like 1</t>
  </si>
  <si>
    <t>NAP1L1</t>
  </si>
  <si>
    <t>P55265</t>
  </si>
  <si>
    <t>Double-stranded RNA-specific adenosine deaminase</t>
  </si>
  <si>
    <t>ADAR</t>
  </si>
  <si>
    <t>P55884</t>
  </si>
  <si>
    <t>Eukaryotic translation initiation factor 3 subunit B</t>
  </si>
  <si>
    <t>EIF3B</t>
  </si>
  <si>
    <t>P56192</t>
  </si>
  <si>
    <t>Methionine--tRNA ligase, cytoplasmic</t>
  </si>
  <si>
    <t>MARS</t>
  </si>
  <si>
    <t>P57678</t>
  </si>
  <si>
    <t>Gem-associated protein 4</t>
  </si>
  <si>
    <t>GEMIN4</t>
  </si>
  <si>
    <t>P57740</t>
  </si>
  <si>
    <t>Nuclear pore complex protein Nup107</t>
  </si>
  <si>
    <t>NUP107</t>
  </si>
  <si>
    <t>P60228</t>
  </si>
  <si>
    <t>Eukaryotic translation initiation factor 3 subunit E</t>
  </si>
  <si>
    <t>EIF3E</t>
  </si>
  <si>
    <t>P60709;P63261;Q562R1</t>
  </si>
  <si>
    <t>P60709;P63261</t>
  </si>
  <si>
    <t>Actin, cytoplasmic 1;Actin, cytoplasmic 1, N-terminally processed;Actin, cytoplasmic 2;Actin, cytoplasmic 2, N-terminally processed</t>
  </si>
  <si>
    <t>ACTB;ACTG1</t>
  </si>
  <si>
    <t>P61088;Q5JXB2</t>
  </si>
  <si>
    <t>Ubiquitin-conjugating enzyme E2 N;Putative ubiquitin-conjugating enzyme E2 N-like</t>
  </si>
  <si>
    <t>UBE2N;UBE2NL</t>
  </si>
  <si>
    <t>P61163</t>
  </si>
  <si>
    <t>Alpha-centractin</t>
  </si>
  <si>
    <t>ACTR1A</t>
  </si>
  <si>
    <t>P61247</t>
  </si>
  <si>
    <t>40S ribosomal protein S3a</t>
  </si>
  <si>
    <t>RPS3A</t>
  </si>
  <si>
    <t>P61289</t>
  </si>
  <si>
    <t>Proteasome activator complex subunit 3</t>
  </si>
  <si>
    <t>PSME3</t>
  </si>
  <si>
    <t>P61313</t>
  </si>
  <si>
    <t>60S ribosomal protein L15</t>
  </si>
  <si>
    <t>RPL15</t>
  </si>
  <si>
    <t>P61353</t>
  </si>
  <si>
    <t>60S ribosomal protein L27</t>
  </si>
  <si>
    <t>RPL27</t>
  </si>
  <si>
    <t>P61923</t>
  </si>
  <si>
    <t>Coatomer subunit zeta-1</t>
  </si>
  <si>
    <t>COPZ1</t>
  </si>
  <si>
    <t>P61978</t>
  </si>
  <si>
    <t>Heterogeneous nuclear ribonucleoprotein K</t>
  </si>
  <si>
    <t>HNRNPK</t>
  </si>
  <si>
    <t>P61981</t>
  </si>
  <si>
    <t>14-3-3 protein gamma;14-3-3 protein gamma, N-terminally processed</t>
  </si>
  <si>
    <t>YWHAG</t>
  </si>
  <si>
    <t>P62081</t>
  </si>
  <si>
    <t>40S ribosomal protein S7</t>
  </si>
  <si>
    <t>RPS7</t>
  </si>
  <si>
    <t>P62191</t>
  </si>
  <si>
    <t>26S protease regulatory subunit 4</t>
  </si>
  <si>
    <t>PSMC1</t>
  </si>
  <si>
    <t>P62195</t>
  </si>
  <si>
    <t>26S protease regulatory subunit 8</t>
  </si>
  <si>
    <t>PSMC5</t>
  </si>
  <si>
    <t>P62241</t>
  </si>
  <si>
    <t>40S ribosomal protein S8</t>
  </si>
  <si>
    <t>RPS8</t>
  </si>
  <si>
    <t>P62249</t>
  </si>
  <si>
    <t>40S ribosomal protein S16</t>
  </si>
  <si>
    <t>RPS16</t>
  </si>
  <si>
    <t>P62258;P31947</t>
  </si>
  <si>
    <t>P62258</t>
  </si>
  <si>
    <t>14-3-3 protein epsilon</t>
  </si>
  <si>
    <t>YWHAE</t>
  </si>
  <si>
    <t>P62266</t>
  </si>
  <si>
    <t>40S ribosomal protein S23</t>
  </si>
  <si>
    <t>RPS23</t>
  </si>
  <si>
    <t>P62269</t>
  </si>
  <si>
    <t>40S ribosomal protein S18</t>
  </si>
  <si>
    <t>RPS18</t>
  </si>
  <si>
    <t>P62277</t>
  </si>
  <si>
    <t>40S ribosomal protein S13</t>
  </si>
  <si>
    <t>RPS13</t>
  </si>
  <si>
    <t>P62280</t>
  </si>
  <si>
    <t>40S ribosomal protein S11</t>
  </si>
  <si>
    <t>RPS11</t>
  </si>
  <si>
    <t>P62333</t>
  </si>
  <si>
    <t>26S protease regulatory subunit 10B</t>
  </si>
  <si>
    <t>PSMC6</t>
  </si>
  <si>
    <t>P62424</t>
  </si>
  <si>
    <t>60S ribosomal protein L7a</t>
  </si>
  <si>
    <t>RPL7A</t>
  </si>
  <si>
    <t>P62491;Q15907</t>
  </si>
  <si>
    <t>Ras-related protein Rab-11A;Ras-related protein Rab-11B</t>
  </si>
  <si>
    <t>RAB11A;RAB11B</t>
  </si>
  <si>
    <t>P62495</t>
  </si>
  <si>
    <t>Eukaryotic peptide chain release factor subunit 1</t>
  </si>
  <si>
    <t>ETF1</t>
  </si>
  <si>
    <t>P62701;P22090;Q8TD47</t>
  </si>
  <si>
    <t>P62701</t>
  </si>
  <si>
    <t>40S ribosomal protein S4, X isoform</t>
  </si>
  <si>
    <t>RPS4X</t>
  </si>
  <si>
    <t>P62750</t>
  </si>
  <si>
    <t>60S ribosomal protein L23a</t>
  </si>
  <si>
    <t>RPL23A</t>
  </si>
  <si>
    <t>P62829</t>
  </si>
  <si>
    <t>60S ribosomal protein L23</t>
  </si>
  <si>
    <t>RPL23</t>
  </si>
  <si>
    <t>P62847</t>
  </si>
  <si>
    <t>40S ribosomal protein S24</t>
  </si>
  <si>
    <t>RPS24</t>
  </si>
  <si>
    <t>P62851</t>
  </si>
  <si>
    <t>40S ribosomal protein S25</t>
  </si>
  <si>
    <t>RPS25</t>
  </si>
  <si>
    <t>P62899</t>
  </si>
  <si>
    <t>60S ribosomal protein L31</t>
  </si>
  <si>
    <t>RPL31</t>
  </si>
  <si>
    <t>P62906</t>
  </si>
  <si>
    <t>60S ribosomal protein L10a</t>
  </si>
  <si>
    <t>RPL10A</t>
  </si>
  <si>
    <t>P62917</t>
  </si>
  <si>
    <t>60S ribosomal protein L8</t>
  </si>
  <si>
    <t>RPL8</t>
  </si>
  <si>
    <t>P62995</t>
  </si>
  <si>
    <t>Transformer-2 protein homolog beta</t>
  </si>
  <si>
    <t>TRA2B</t>
  </si>
  <si>
    <t>P63010</t>
  </si>
  <si>
    <t>AP-2 complex subunit beta</t>
  </si>
  <si>
    <t>AP2B1</t>
  </si>
  <si>
    <t>P63104</t>
  </si>
  <si>
    <t>14-3-3 protein zeta/delta</t>
  </si>
  <si>
    <t>YWHAZ</t>
  </si>
  <si>
    <t>P63244</t>
  </si>
  <si>
    <t>Guanine nucleotide-binding protein subunit beta-2-like 1;Guanine nucleotide-binding protein subunit beta-2-like 1, N-terminally processed</t>
  </si>
  <si>
    <t>GNB2L1</t>
  </si>
  <si>
    <t>P67870</t>
  </si>
  <si>
    <t>Casein kinase II subunit beta</t>
  </si>
  <si>
    <t>CSNK2B</t>
  </si>
  <si>
    <t>Q8NEV1;P68400</t>
  </si>
  <si>
    <t>Casein kinase II subunit alpha 3;Casein kinase II subunit alpha</t>
  </si>
  <si>
    <t>CSNK2A3;CSNK2A1</t>
  </si>
  <si>
    <t>Q15155;P69849;Q5JPE7</t>
  </si>
  <si>
    <t>Nodal modulator 1;Nodal modulator 3;Nodal modulator 2</t>
  </si>
  <si>
    <t>NOMO1;NOMO3;NOMO2</t>
  </si>
  <si>
    <t>P78344</t>
  </si>
  <si>
    <t>Eukaryotic translation initiation factor 4 gamma 2</t>
  </si>
  <si>
    <t>EIF4G2</t>
  </si>
  <si>
    <t>P78347</t>
  </si>
  <si>
    <t>General transcription factor II-I</t>
  </si>
  <si>
    <t>GTF2I</t>
  </si>
  <si>
    <t>P78371</t>
  </si>
  <si>
    <t>T-complex protein 1 subunit beta</t>
  </si>
  <si>
    <t>CCT2</t>
  </si>
  <si>
    <t>P78527</t>
  </si>
  <si>
    <t>DNA-dependent protein kinase catalytic subunit</t>
  </si>
  <si>
    <t>PRKDC</t>
  </si>
  <si>
    <t>P81605</t>
  </si>
  <si>
    <t>Dermcidin;Survival-promoting peptide;DCD-1</t>
  </si>
  <si>
    <t>DCD</t>
  </si>
  <si>
    <t>P83436</t>
  </si>
  <si>
    <t>Conserved oligomeric Golgi complex subunit 7</t>
  </si>
  <si>
    <t>COG7</t>
  </si>
  <si>
    <t>P83731</t>
  </si>
  <si>
    <t>60S ribosomal protein L24</t>
  </si>
  <si>
    <t>RPL24</t>
  </si>
  <si>
    <t>P85037</t>
  </si>
  <si>
    <t>Forkhead box protein K1</t>
  </si>
  <si>
    <t>FOXK1</t>
  </si>
  <si>
    <t>Q00325</t>
  </si>
  <si>
    <t>Phosphate carrier protein, mitochondrial</t>
  </si>
  <si>
    <t>SLC25A3</t>
  </si>
  <si>
    <t>Q00610;P53675</t>
  </si>
  <si>
    <t>Q00610</t>
  </si>
  <si>
    <t>Clathrin heavy chain 1</t>
  </si>
  <si>
    <t>CLTC</t>
  </si>
  <si>
    <t>Q01081;M0R2N4;Q8WU68</t>
  </si>
  <si>
    <t>Q01081</t>
  </si>
  <si>
    <t>Splicing factor U2AF 35 kDa subunit</t>
  </si>
  <si>
    <t>U2AF1</t>
  </si>
  <si>
    <t>Q01082;P11277</t>
  </si>
  <si>
    <t>Q01082</t>
  </si>
  <si>
    <t>Spectrin beta chain, non-erythrocytic 1</t>
  </si>
  <si>
    <t>SPTBN1</t>
  </si>
  <si>
    <t>Q01518</t>
  </si>
  <si>
    <t>Adenylyl cyclase-associated protein 1</t>
  </si>
  <si>
    <t>CAP1</t>
  </si>
  <si>
    <t>Q01780</t>
  </si>
  <si>
    <t>Exosome component 10</t>
  </si>
  <si>
    <t>EXOSC10</t>
  </si>
  <si>
    <t>Q02543</t>
  </si>
  <si>
    <t>60S ribosomal protein L18a</t>
  </si>
  <si>
    <t>RPL18A</t>
  </si>
  <si>
    <t>Q02790</t>
  </si>
  <si>
    <t>Peptidyl-prolyl cis-trans isomerase FKBP4;Peptidyl-prolyl cis-trans isomerase FKBP4, N-terminally processed</t>
  </si>
  <si>
    <t>FKBP4</t>
  </si>
  <si>
    <t>Q02880;P11388</t>
  </si>
  <si>
    <t>Q02880</t>
  </si>
  <si>
    <t>DNA topoisomerase 2-beta</t>
  </si>
  <si>
    <t>TOP2B</t>
  </si>
  <si>
    <t>Q03252</t>
  </si>
  <si>
    <t>Lamin-B2</t>
  </si>
  <si>
    <t>LMNB2</t>
  </si>
  <si>
    <t>Q04637</t>
  </si>
  <si>
    <t>Eukaryotic translation initiation factor 4 gamma 1</t>
  </si>
  <si>
    <t>EIF4G1</t>
  </si>
  <si>
    <t>Q07021</t>
  </si>
  <si>
    <t>Complement component 1 Q subcomponent-binding protein, mitochondrial</t>
  </si>
  <si>
    <t>C1QBP</t>
  </si>
  <si>
    <t>Q07065</t>
  </si>
  <si>
    <t>Cytoskeleton-associated protein 4</t>
  </si>
  <si>
    <t>CKAP4</t>
  </si>
  <si>
    <t>Q07666</t>
  </si>
  <si>
    <t>KH domain-containing, RNA-binding, signal transduction-associated protein 1</t>
  </si>
  <si>
    <t>KHDRBS1</t>
  </si>
  <si>
    <t>Q07955</t>
  </si>
  <si>
    <t>Serine/arginine-rich splicing factor 1</t>
  </si>
  <si>
    <t>SRSF1</t>
  </si>
  <si>
    <t>Q08211</t>
  </si>
  <si>
    <t>ATP-dependent RNA helicase A</t>
  </si>
  <si>
    <t>DHX9</t>
  </si>
  <si>
    <t>Q08945</t>
  </si>
  <si>
    <t>FACT complex subunit SSRP1</t>
  </si>
  <si>
    <t>SSRP1</t>
  </si>
  <si>
    <t>Q09028</t>
  </si>
  <si>
    <t>Histone-binding protein RBBP4</t>
  </si>
  <si>
    <t>RBBP4</t>
  </si>
  <si>
    <t>Q09161</t>
  </si>
  <si>
    <t>Nuclear cap-binding protein subunit 1</t>
  </si>
  <si>
    <t>NCBP1</t>
  </si>
  <si>
    <t>Q10567</t>
  </si>
  <si>
    <t>AP-1 complex subunit beta-1</t>
  </si>
  <si>
    <t>AP1B1</t>
  </si>
  <si>
    <t>Q12769</t>
  </si>
  <si>
    <t>Nuclear pore complex protein Nup160</t>
  </si>
  <si>
    <t>NUP160</t>
  </si>
  <si>
    <t>Q12788</t>
  </si>
  <si>
    <t>Transducin beta-like protein 3</t>
  </si>
  <si>
    <t>TBL3</t>
  </si>
  <si>
    <t>Q12904</t>
  </si>
  <si>
    <t>Aminoacyl tRNA synthase complex-interacting multifunctional protein 1;Endothelial monocyte-activating polypeptide 2</t>
  </si>
  <si>
    <t>AIMP1</t>
  </si>
  <si>
    <t>Q12905</t>
  </si>
  <si>
    <t>Interleukin enhancer-binding factor 2</t>
  </si>
  <si>
    <t>ILF2</t>
  </si>
  <si>
    <t>Q12906</t>
  </si>
  <si>
    <t>Interleukin enhancer-binding factor 3</t>
  </si>
  <si>
    <t>ILF3</t>
  </si>
  <si>
    <t>Q12931</t>
  </si>
  <si>
    <t>Heat shock protein 75 kDa, mitochondrial</t>
  </si>
  <si>
    <t>TRAP1</t>
  </si>
  <si>
    <t>Q12996</t>
  </si>
  <si>
    <t>Cleavage stimulation factor subunit 3</t>
  </si>
  <si>
    <t>CSTF3</t>
  </si>
  <si>
    <t>Q13085;O00763</t>
  </si>
  <si>
    <t>Q13085</t>
  </si>
  <si>
    <t>Acetyl-CoA carboxylase 1;Biotin carboxylase</t>
  </si>
  <si>
    <t>ACACA</t>
  </si>
  <si>
    <t>Q13098</t>
  </si>
  <si>
    <t>COP9 signalosome complex subunit 1</t>
  </si>
  <si>
    <t>GPS1</t>
  </si>
  <si>
    <t>Q13151</t>
  </si>
  <si>
    <t>Heterogeneous nuclear ribonucleoprotein A0</t>
  </si>
  <si>
    <t>HNRNPA0</t>
  </si>
  <si>
    <t>Q13155</t>
  </si>
  <si>
    <t>Aminoacyl tRNA synthase complex-interacting multifunctional protein 2</t>
  </si>
  <si>
    <t>AIMP2</t>
  </si>
  <si>
    <t>Q13200</t>
  </si>
  <si>
    <t>26S proteasome non-ATPase regulatory subunit 2</t>
  </si>
  <si>
    <t>PSMD2</t>
  </si>
  <si>
    <t>Q13242</t>
  </si>
  <si>
    <t>Serine/arginine-rich splicing factor 9</t>
  </si>
  <si>
    <t>SRSF9</t>
  </si>
  <si>
    <t>Q13263</t>
  </si>
  <si>
    <t>Transcription intermediary factor 1-beta</t>
  </si>
  <si>
    <t>TRIM28</t>
  </si>
  <si>
    <t>Q13283</t>
  </si>
  <si>
    <t>Ras GTPase-activating protein-binding protein 1</t>
  </si>
  <si>
    <t>G3BP1</t>
  </si>
  <si>
    <t>Q13347</t>
  </si>
  <si>
    <t>Eukaryotic translation initiation factor 3 subunit I</t>
  </si>
  <si>
    <t>EIF3I</t>
  </si>
  <si>
    <t>Q13409</t>
  </si>
  <si>
    <t>Cytoplasmic dynein 1 intermediate chain 2</t>
  </si>
  <si>
    <t>DYNC1I2</t>
  </si>
  <si>
    <t>Q13435</t>
  </si>
  <si>
    <t>Splicing factor 3B subunit 2</t>
  </si>
  <si>
    <t>SF3B2</t>
  </si>
  <si>
    <t>Q13492;O60641</t>
  </si>
  <si>
    <t>Phosphatidylinositol-binding clathrin assembly protein;Clathrin coat assembly protein AP180</t>
  </si>
  <si>
    <t>PICALM;SNAP91</t>
  </si>
  <si>
    <t>Q13547</t>
  </si>
  <si>
    <t>Histone deacetylase 1</t>
  </si>
  <si>
    <t>HDAC1</t>
  </si>
  <si>
    <t>Q13595</t>
  </si>
  <si>
    <t>Transformer-2 protein homolog alpha</t>
  </si>
  <si>
    <t>TRA2A</t>
  </si>
  <si>
    <t>Q13616</t>
  </si>
  <si>
    <t>Cullin-1</t>
  </si>
  <si>
    <t>CUL1</t>
  </si>
  <si>
    <t>Q13620;Q13619</t>
  </si>
  <si>
    <t>Q13620</t>
  </si>
  <si>
    <t>Cullin-4B</t>
  </si>
  <si>
    <t>CUL4B</t>
  </si>
  <si>
    <t>Q13813</t>
  </si>
  <si>
    <t>Spectrin alpha chain, non-erythrocytic 1</t>
  </si>
  <si>
    <t>SPTAN1</t>
  </si>
  <si>
    <t>Q13838</t>
  </si>
  <si>
    <t>Spliceosome RNA helicase DDX39B</t>
  </si>
  <si>
    <t>DDX39B</t>
  </si>
  <si>
    <t>Q14008</t>
  </si>
  <si>
    <t>Cytoskeleton-associated protein 5</t>
  </si>
  <si>
    <t>CKAP5</t>
  </si>
  <si>
    <t>Q14103</t>
  </si>
  <si>
    <t>Heterogeneous nuclear ribonucleoprotein D0</t>
  </si>
  <si>
    <t>HNRNPD</t>
  </si>
  <si>
    <t>Q14126</t>
  </si>
  <si>
    <t>Desmoglein-2</t>
  </si>
  <si>
    <t>DSG2</t>
  </si>
  <si>
    <t>Q14152</t>
  </si>
  <si>
    <t>Eukaryotic translation initiation factor 3 subunit A</t>
  </si>
  <si>
    <t>EIF3A</t>
  </si>
  <si>
    <t>Q14160;Q9BTT6</t>
  </si>
  <si>
    <t>Q14160</t>
  </si>
  <si>
    <t>Protein scribble homolog</t>
  </si>
  <si>
    <t>SCRIB</t>
  </si>
  <si>
    <t>Q14166</t>
  </si>
  <si>
    <t>Tubulin--tyrosine ligase-like protein 12</t>
  </si>
  <si>
    <t>TTLL12</t>
  </si>
  <si>
    <t>Q14203;E7EWF7</t>
  </si>
  <si>
    <t>Q14203</t>
  </si>
  <si>
    <t>Dynactin subunit 1</t>
  </si>
  <si>
    <t>DCTN1</t>
  </si>
  <si>
    <t>Q14204</t>
  </si>
  <si>
    <t>Cytoplasmic dynein 1 heavy chain 1</t>
  </si>
  <si>
    <t>DYNC1H1</t>
  </si>
  <si>
    <t>Q14257</t>
  </si>
  <si>
    <t>Reticulocalbin-2</t>
  </si>
  <si>
    <t>RCN2</t>
  </si>
  <si>
    <t>Q14318</t>
  </si>
  <si>
    <t>Peptidyl-prolyl cis-trans isomerase FKBP8</t>
  </si>
  <si>
    <t>FKBP8</t>
  </si>
  <si>
    <t>Q14498</t>
  </si>
  <si>
    <t>RNA-binding protein 39</t>
  </si>
  <si>
    <t>RBM39</t>
  </si>
  <si>
    <t>Q14566</t>
  </si>
  <si>
    <t>DNA replication licensing factor MCM6</t>
  </si>
  <si>
    <t>MCM6</t>
  </si>
  <si>
    <t>Q14671</t>
  </si>
  <si>
    <t>Pumilio homolog 1</t>
  </si>
  <si>
    <t>PUM1</t>
  </si>
  <si>
    <t>Q14677</t>
  </si>
  <si>
    <t>Clathrin interactor 1</t>
  </si>
  <si>
    <t>CLINT1</t>
  </si>
  <si>
    <t>Q14683</t>
  </si>
  <si>
    <t>Structural maintenance of chromosomes protein 1A</t>
  </si>
  <si>
    <t>SMC1A</t>
  </si>
  <si>
    <t>Q14690</t>
  </si>
  <si>
    <t>Protein RRP5 homolog</t>
  </si>
  <si>
    <t>PDCD11</t>
  </si>
  <si>
    <t>Q14694</t>
  </si>
  <si>
    <t>Ubiquitin carboxyl-terminal hydrolase 10</t>
  </si>
  <si>
    <t>USP10</t>
  </si>
  <si>
    <t>Q14739</t>
  </si>
  <si>
    <t>Lamin-B receptor</t>
  </si>
  <si>
    <t>LBR</t>
  </si>
  <si>
    <t>Q14839;Q8TDI0;Q12873</t>
  </si>
  <si>
    <t>Q14839</t>
  </si>
  <si>
    <t>Chromodomain-helicase-DNA-binding protein 4</t>
  </si>
  <si>
    <t>CHD4</t>
  </si>
  <si>
    <t>Q14974</t>
  </si>
  <si>
    <t>Importin subunit beta-1</t>
  </si>
  <si>
    <t>KPNB1</t>
  </si>
  <si>
    <t>Q14C86</t>
  </si>
  <si>
    <t>GTPase-activating protein and VPS9 domain-containing protein 1</t>
  </si>
  <si>
    <t>GAPVD1</t>
  </si>
  <si>
    <t>Q15008</t>
  </si>
  <si>
    <t>26S proteasome non-ATPase regulatory subunit 6</t>
  </si>
  <si>
    <t>PSMD6</t>
  </si>
  <si>
    <t>Q15019</t>
  </si>
  <si>
    <t>Septin-2</t>
  </si>
  <si>
    <t>Q15020</t>
  </si>
  <si>
    <t>Squamous cell carcinoma antigen recognized by T-cells 3</t>
  </si>
  <si>
    <t>SART3</t>
  </si>
  <si>
    <t>Q15021;REV__Q02790</t>
  </si>
  <si>
    <t>Q15021</t>
  </si>
  <si>
    <t>Condensin complex subunit 1</t>
  </si>
  <si>
    <t>NCAPD2</t>
  </si>
  <si>
    <t>Q15029</t>
  </si>
  <si>
    <t>116 kDa U5 small nuclear ribonucleoprotein component</t>
  </si>
  <si>
    <t>EFTUD2</t>
  </si>
  <si>
    <t>Q15046</t>
  </si>
  <si>
    <t>Lysine--tRNA ligase</t>
  </si>
  <si>
    <t>KARS</t>
  </si>
  <si>
    <t>Q15084</t>
  </si>
  <si>
    <t>Protein disulfide-isomerase A6</t>
  </si>
  <si>
    <t>PDIA6</t>
  </si>
  <si>
    <t>Q15149</t>
  </si>
  <si>
    <t>Plectin</t>
  </si>
  <si>
    <t>PLEC</t>
  </si>
  <si>
    <t>Q15233</t>
  </si>
  <si>
    <t>Non-POU domain-containing octamer-binding protein</t>
  </si>
  <si>
    <t>NONO</t>
  </si>
  <si>
    <t>Q15365;P57721;P57723</t>
  </si>
  <si>
    <t>Q15365</t>
  </si>
  <si>
    <t>Poly(rC)-binding protein 1</t>
  </si>
  <si>
    <t>PCBP1</t>
  </si>
  <si>
    <t>Q15366</t>
  </si>
  <si>
    <t>Poly(rC)-binding protein 2</t>
  </si>
  <si>
    <t>PCBP2</t>
  </si>
  <si>
    <t>Q15386</t>
  </si>
  <si>
    <t>Ubiquitin-protein ligase E3C</t>
  </si>
  <si>
    <t>UBE3C</t>
  </si>
  <si>
    <t>Q15393</t>
  </si>
  <si>
    <t>Splicing factor 3B subunit 3</t>
  </si>
  <si>
    <t>SF3B3</t>
  </si>
  <si>
    <t>Q15427</t>
  </si>
  <si>
    <t>Splicing factor 3B subunit 4</t>
  </si>
  <si>
    <t>SF3B4</t>
  </si>
  <si>
    <t>Q15436</t>
  </si>
  <si>
    <t>Protein transport protein Sec23A</t>
  </si>
  <si>
    <t>SEC23A</t>
  </si>
  <si>
    <t>Q15477</t>
  </si>
  <si>
    <t>Helicase SKI2W</t>
  </si>
  <si>
    <t>SKIV2L</t>
  </si>
  <si>
    <t>Q15645</t>
  </si>
  <si>
    <t>Pachytene checkpoint protein 2 homolog</t>
  </si>
  <si>
    <t>TRIP13</t>
  </si>
  <si>
    <t>Q15717</t>
  </si>
  <si>
    <t>ELAV-like protein 1</t>
  </si>
  <si>
    <t>ELAVL1</t>
  </si>
  <si>
    <t>Q15773</t>
  </si>
  <si>
    <t>Myeloid leukemia factor 2</t>
  </si>
  <si>
    <t>MLF2</t>
  </si>
  <si>
    <t>Q16181</t>
  </si>
  <si>
    <t>Septin-7</t>
  </si>
  <si>
    <t>Q16513</t>
  </si>
  <si>
    <t>Serine/threonine-protein kinase N2</t>
  </si>
  <si>
    <t>PKN2</t>
  </si>
  <si>
    <t>Q16531</t>
  </si>
  <si>
    <t>DNA damage-binding protein 1</t>
  </si>
  <si>
    <t>DDB1</t>
  </si>
  <si>
    <t>Q16543</t>
  </si>
  <si>
    <t>Hsp90 co-chaperone Cdc37;Hsp90 co-chaperone Cdc37, N-terminally processed</t>
  </si>
  <si>
    <t>CDC37</t>
  </si>
  <si>
    <t>Q16629;P84103</t>
  </si>
  <si>
    <t>Q16629</t>
  </si>
  <si>
    <t>Serine/arginine-rich splicing factor 7</t>
  </si>
  <si>
    <t>SRSF7</t>
  </si>
  <si>
    <t>Q16891</t>
  </si>
  <si>
    <t>MICOS complex subunit MIC60</t>
  </si>
  <si>
    <t>IMMT</t>
  </si>
  <si>
    <t>Q29RF7</t>
  </si>
  <si>
    <t>Sister chromatid cohesion protein PDS5 homolog A</t>
  </si>
  <si>
    <t>PDS5A</t>
  </si>
  <si>
    <t>Q2NKX8</t>
  </si>
  <si>
    <t>DNA excision repair protein ERCC-6-like</t>
  </si>
  <si>
    <t>ERCC6L</t>
  </si>
  <si>
    <t>Q2TAY7</t>
  </si>
  <si>
    <t>WD40 repeat-containing protein SMU1;WD40 repeat-containing protein SMU1, N-terminally processed</t>
  </si>
  <si>
    <t>SMU1</t>
  </si>
  <si>
    <t>Q3ZCQ8</t>
  </si>
  <si>
    <t>Mitochondrial import inner membrane translocase subunit TIM50</t>
  </si>
  <si>
    <t>TIMM50</t>
  </si>
  <si>
    <t>Q53GS9</t>
  </si>
  <si>
    <t>U4/U6.U5 tri-snRNP-associated protein 2</t>
  </si>
  <si>
    <t>USP39</t>
  </si>
  <si>
    <t>Q53H12</t>
  </si>
  <si>
    <t>Acylglycerol kinase, mitochondrial</t>
  </si>
  <si>
    <t>AGK</t>
  </si>
  <si>
    <t>Q58FF6</t>
  </si>
  <si>
    <t>Putative heat shock protein HSP 90-beta 4</t>
  </si>
  <si>
    <t>HSP90AB4P</t>
  </si>
  <si>
    <t>Q5BKZ1</t>
  </si>
  <si>
    <t>DBIRD complex subunit ZNF326</t>
  </si>
  <si>
    <t>ZNF326</t>
  </si>
  <si>
    <t>Q5H9R7</t>
  </si>
  <si>
    <t>Serine/threonine-protein phosphatase 6 regulatory subunit 3</t>
  </si>
  <si>
    <t>PPP6R3</t>
  </si>
  <si>
    <t>Q5JTZ9</t>
  </si>
  <si>
    <t>Alanine--tRNA ligase, mitochondrial</t>
  </si>
  <si>
    <t>AARS2</t>
  </si>
  <si>
    <t>Q5SRE5;H7C4K7</t>
  </si>
  <si>
    <t>Q5SRE5</t>
  </si>
  <si>
    <t>Nucleoporin NUP188 homolog</t>
  </si>
  <si>
    <t>NUP188</t>
  </si>
  <si>
    <t>Q5T4S7</t>
  </si>
  <si>
    <t>E3 ubiquitin-protein ligase UBR4</t>
  </si>
  <si>
    <t>UBR4</t>
  </si>
  <si>
    <t>Q5UIP0</t>
  </si>
  <si>
    <t>Telomere-associated protein RIF1</t>
  </si>
  <si>
    <t>RIF1</t>
  </si>
  <si>
    <t>Q5VYK3</t>
  </si>
  <si>
    <t>Proteasome-associated protein ECM29 homolog</t>
  </si>
  <si>
    <t>ECM29</t>
  </si>
  <si>
    <t>Q6IN85;Q5MIZ7</t>
  </si>
  <si>
    <t>Q6IN85</t>
  </si>
  <si>
    <t>Serine/threonine-protein phosphatase 4 regulatory subunit 3A</t>
  </si>
  <si>
    <t>SMEK1</t>
  </si>
  <si>
    <t>Q6P1J9</t>
  </si>
  <si>
    <t>Parafibromin</t>
  </si>
  <si>
    <t>CDC73</t>
  </si>
  <si>
    <t>Q6P2E9</t>
  </si>
  <si>
    <t>Enhancer of mRNA-decapping protein 4</t>
  </si>
  <si>
    <t>EDC4</t>
  </si>
  <si>
    <t>Q6P2Q9</t>
  </si>
  <si>
    <t>Pre-mRNA-processing-splicing factor 8</t>
  </si>
  <si>
    <t>PRPF8</t>
  </si>
  <si>
    <t>Q6P3W7</t>
  </si>
  <si>
    <t>SCY1-like protein 2</t>
  </si>
  <si>
    <t>SCYL2</t>
  </si>
  <si>
    <t>Q6P996</t>
  </si>
  <si>
    <t>Pyridoxal-dependent decarboxylase domain-containing protein 1</t>
  </si>
  <si>
    <t>PDXDC1</t>
  </si>
  <si>
    <t>Q6PD62</t>
  </si>
  <si>
    <t>RNA polymerase-associated protein CTR9 homolog</t>
  </si>
  <si>
    <t>CTR9</t>
  </si>
  <si>
    <t>Q6ZRV2</t>
  </si>
  <si>
    <t>Protein FAM83H</t>
  </si>
  <si>
    <t>FAM83H</t>
  </si>
  <si>
    <t>Q7KZ85</t>
  </si>
  <si>
    <t>Transcription elongation factor SPT6</t>
  </si>
  <si>
    <t>SUPT6H</t>
  </si>
  <si>
    <t>Q7KZF4</t>
  </si>
  <si>
    <t>Staphylococcal nuclease domain-containing protein 1</t>
  </si>
  <si>
    <t>SND1</t>
  </si>
  <si>
    <t>Q7L014</t>
  </si>
  <si>
    <t>Probable ATP-dependent RNA helicase DDX46</t>
  </si>
  <si>
    <t>DDX46</t>
  </si>
  <si>
    <t>Q7L2E3</t>
  </si>
  <si>
    <t>Putative ATP-dependent RNA helicase DHX30</t>
  </si>
  <si>
    <t>DHX30</t>
  </si>
  <si>
    <t>Q7L576;Q96F07</t>
  </si>
  <si>
    <t>Cytoplasmic FMR1-interacting protein 1;Cytoplasmic FMR1-interacting protein 2</t>
  </si>
  <si>
    <t>CYFIP1;CYFIP2</t>
  </si>
  <si>
    <t>Q9H8S9;Q7L9L4</t>
  </si>
  <si>
    <t>MOB kinase activator 1A;MOB kinase activator 1B</t>
  </si>
  <si>
    <t>MOB1A;MOB1B</t>
  </si>
  <si>
    <t>Q7Z2T5</t>
  </si>
  <si>
    <t>TRMT1-like protein</t>
  </si>
  <si>
    <t>TRMT1L</t>
  </si>
  <si>
    <t>Q7Z2W4</t>
  </si>
  <si>
    <t>Zinc finger CCCH-type antiviral protein 1</t>
  </si>
  <si>
    <t>ZC3HAV1</t>
  </si>
  <si>
    <t>Q7Z6Z7</t>
  </si>
  <si>
    <t>E3 ubiquitin-protein ligase HUWE1</t>
  </si>
  <si>
    <t>HUWE1</t>
  </si>
  <si>
    <t>Q9BYJ9;Q7Z739;Q9Y5A9</t>
  </si>
  <si>
    <t>YTH domain-containing family protein 1;YTH domain-containing family protein 3;YTH domain-containing family protein 2</t>
  </si>
  <si>
    <t>YTHDF1;YTHDF3;YTHDF2</t>
  </si>
  <si>
    <t>Q86VP6</t>
  </si>
  <si>
    <t>Cullin-associated NEDD8-dissociated protein 1</t>
  </si>
  <si>
    <t>CAND1</t>
  </si>
  <si>
    <t>Q86X55</t>
  </si>
  <si>
    <t>Histone-arginine methyltransferase CARM1</t>
  </si>
  <si>
    <t>CARM1</t>
  </si>
  <si>
    <t>Q86Y56</t>
  </si>
  <si>
    <t>Dynein assembly factor 5, axonemal</t>
  </si>
  <si>
    <t>DNAAF5</t>
  </si>
  <si>
    <t>Q8IWA0</t>
  </si>
  <si>
    <t>WD repeat-containing protein 75</t>
  </si>
  <si>
    <t>WDR75</t>
  </si>
  <si>
    <t>Q8IWD4</t>
  </si>
  <si>
    <t>Coiled-coil domain-containing protein 117</t>
  </si>
  <si>
    <t>CCDC117</t>
  </si>
  <si>
    <t>Q8IWS0</t>
  </si>
  <si>
    <t>PHD finger protein 6</t>
  </si>
  <si>
    <t>PHF6</t>
  </si>
  <si>
    <t>Q8IWX8</t>
  </si>
  <si>
    <t>Calcium homeostasis endoplasmic reticulum protein</t>
  </si>
  <si>
    <t>CHERP</t>
  </si>
  <si>
    <t>Q8IX01</t>
  </si>
  <si>
    <t>SURP and G-patch domain-containing protein 2</t>
  </si>
  <si>
    <t>SUGP2</t>
  </si>
  <si>
    <t>Q8IX12</t>
  </si>
  <si>
    <t>Cell division cycle and apoptosis regulator protein 1</t>
  </si>
  <si>
    <t>CCAR1</t>
  </si>
  <si>
    <t>Q8IXB1</t>
  </si>
  <si>
    <t>DnaJ homolog subfamily C member 10</t>
  </si>
  <si>
    <t>DNAJC10</t>
  </si>
  <si>
    <t>Q8IXH7</t>
  </si>
  <si>
    <t>Negative elongation factor C/D</t>
  </si>
  <si>
    <t>NELFCD</t>
  </si>
  <si>
    <t>Q8IZL8</t>
  </si>
  <si>
    <t>Proline-, glutamic acid- and leucine-rich protein 1</t>
  </si>
  <si>
    <t>PELP1</t>
  </si>
  <si>
    <t>Q8N163</t>
  </si>
  <si>
    <t>Cell cycle and apoptosis regulator protein 2</t>
  </si>
  <si>
    <t>CCAR2</t>
  </si>
  <si>
    <t>Q8N1F7</t>
  </si>
  <si>
    <t>Nuclear pore complex protein Nup93</t>
  </si>
  <si>
    <t>NUP93</t>
  </si>
  <si>
    <t>Q8N1G4</t>
  </si>
  <si>
    <t>Leucine-rich repeat-containing protein 47</t>
  </si>
  <si>
    <t>LRRC47</t>
  </si>
  <si>
    <t>Q8N3C0</t>
  </si>
  <si>
    <t>Activating signal cointegrator 1 complex subunit 3</t>
  </si>
  <si>
    <t>ASCC3</t>
  </si>
  <si>
    <t>Q8N3U4;Q8WVM7</t>
  </si>
  <si>
    <t>Q8N3U4</t>
  </si>
  <si>
    <t>Cohesin subunit SA-2</t>
  </si>
  <si>
    <t>STAG2</t>
  </si>
  <si>
    <t>Q8N684</t>
  </si>
  <si>
    <t>Cleavage and polyadenylation specificity factor subunit 7</t>
  </si>
  <si>
    <t>CPSF7</t>
  </si>
  <si>
    <t>Q8NBS9</t>
  </si>
  <si>
    <t>Thioredoxin domain-containing protein 5</t>
  </si>
  <si>
    <t>TXNDC5</t>
  </si>
  <si>
    <t>Q8NI27</t>
  </si>
  <si>
    <t>THO complex subunit 2</t>
  </si>
  <si>
    <t>THOC2</t>
  </si>
  <si>
    <t>Q8NI60</t>
  </si>
  <si>
    <t>Atypical kinase ADCK3, mitochondrial</t>
  </si>
  <si>
    <t>ADCK3</t>
  </si>
  <si>
    <t>Q8TC07</t>
  </si>
  <si>
    <t>TBC1 domain family member 15</t>
  </si>
  <si>
    <t>TBC1D15</t>
  </si>
  <si>
    <t>Q8TCG1</t>
  </si>
  <si>
    <t>Protein CIP2A</t>
  </si>
  <si>
    <t>KIAA1524</t>
  </si>
  <si>
    <t>Q8TD19</t>
  </si>
  <si>
    <t>Serine/threonine-protein kinase Nek9</t>
  </si>
  <si>
    <t>NEK9</t>
  </si>
  <si>
    <t>Q8TDN6</t>
  </si>
  <si>
    <t>Ribosome biogenesis protein BRX1 homolog</t>
  </si>
  <si>
    <t>BRIX1</t>
  </si>
  <si>
    <t>Q8TEM1</t>
  </si>
  <si>
    <t>Nuclear pore membrane glycoprotein 210</t>
  </si>
  <si>
    <t>NUP210</t>
  </si>
  <si>
    <t>Q8TEQ6</t>
  </si>
  <si>
    <t>Gem-associated protein 5</t>
  </si>
  <si>
    <t>GEMIN5</t>
  </si>
  <si>
    <t>Q8TEX9</t>
  </si>
  <si>
    <t>Importin-4</t>
  </si>
  <si>
    <t>IPO4</t>
  </si>
  <si>
    <t>Q8WUM0</t>
  </si>
  <si>
    <t>Nuclear pore complex protein Nup133</t>
  </si>
  <si>
    <t>NUP133</t>
  </si>
  <si>
    <t>Q8WUM4</t>
  </si>
  <si>
    <t>Programmed cell death 6-interacting protein</t>
  </si>
  <si>
    <t>PDCD6IP</t>
  </si>
  <si>
    <t>Q8WVM8</t>
  </si>
  <si>
    <t>Sec1 family domain-containing protein 1</t>
  </si>
  <si>
    <t>SCFD1</t>
  </si>
  <si>
    <t>Q8WX92</t>
  </si>
  <si>
    <t>Negative elongation factor B</t>
  </si>
  <si>
    <t>NELFB</t>
  </si>
  <si>
    <t>Q8WZ42</t>
  </si>
  <si>
    <t>Titin</t>
  </si>
  <si>
    <t>TTN</t>
  </si>
  <si>
    <t>Q92499</t>
  </si>
  <si>
    <t>ATP-dependent RNA helicase DDX1</t>
  </si>
  <si>
    <t>DDX1</t>
  </si>
  <si>
    <t>Q92538</t>
  </si>
  <si>
    <t>Golgi-specific brefeldin A-resistance guanine nucleotide exchange factor 1</t>
  </si>
  <si>
    <t>GBF1</t>
  </si>
  <si>
    <t>Q92598</t>
  </si>
  <si>
    <t>Heat shock protein 105 kDa</t>
  </si>
  <si>
    <t>HSPH1</t>
  </si>
  <si>
    <t>Q92616</t>
  </si>
  <si>
    <t>Translational activator GCN1</t>
  </si>
  <si>
    <t>GCN1L1</t>
  </si>
  <si>
    <t>Q92621</t>
  </si>
  <si>
    <t>Nuclear pore complex protein Nup205</t>
  </si>
  <si>
    <t>NUP205</t>
  </si>
  <si>
    <t>Q92769</t>
  </si>
  <si>
    <t>Histone deacetylase 2</t>
  </si>
  <si>
    <t>HDAC2</t>
  </si>
  <si>
    <t>Q92797</t>
  </si>
  <si>
    <t>Symplekin</t>
  </si>
  <si>
    <t>SYMPK</t>
  </si>
  <si>
    <t>Q92841</t>
  </si>
  <si>
    <t>Probable ATP-dependent RNA helicase DDX17</t>
  </si>
  <si>
    <t>DDX17</t>
  </si>
  <si>
    <t>Q92878</t>
  </si>
  <si>
    <t>DNA repair protein RAD50</t>
  </si>
  <si>
    <t>RAD50</t>
  </si>
  <si>
    <t>Q92900</t>
  </si>
  <si>
    <t>Regulator of nonsense transcripts 1</t>
  </si>
  <si>
    <t>UPF1</t>
  </si>
  <si>
    <t>Q92922;Q8TAQ2</t>
  </si>
  <si>
    <t>SWI/SNF complex subunit SMARCC1;SWI/SNF complex subunit SMARCC2</t>
  </si>
  <si>
    <t>SMARCC1;SMARCC2</t>
  </si>
  <si>
    <t>Q92973</t>
  </si>
  <si>
    <t>Transportin-1</t>
  </si>
  <si>
    <t>TNPO1</t>
  </si>
  <si>
    <t>Q93008;O00507</t>
  </si>
  <si>
    <t>Q93008</t>
  </si>
  <si>
    <t>Probable ubiquitin carboxyl-terminal hydrolase FAF-X</t>
  </si>
  <si>
    <t>USP9X</t>
  </si>
  <si>
    <t>Q93009</t>
  </si>
  <si>
    <t>Ubiquitin carboxyl-terminal hydrolase 7</t>
  </si>
  <si>
    <t>USP7</t>
  </si>
  <si>
    <t>Q96A65</t>
  </si>
  <si>
    <t>Exocyst complex component 4</t>
  </si>
  <si>
    <t>EXOC4</t>
  </si>
  <si>
    <t>Q96AG4</t>
  </si>
  <si>
    <t>Leucine-rich repeat-containing protein 59</t>
  </si>
  <si>
    <t>LRRC59</t>
  </si>
  <si>
    <t>Q96C36;J3KR12</t>
  </si>
  <si>
    <t>Pyrroline-5-carboxylate reductase 2</t>
  </si>
  <si>
    <t>PYCR2</t>
  </si>
  <si>
    <t>Q96CS3</t>
  </si>
  <si>
    <t>FAS-associated factor 2</t>
  </si>
  <si>
    <t>FAF2</t>
  </si>
  <si>
    <t>Q96CW5</t>
  </si>
  <si>
    <t>Gamma-tubulin complex component 3</t>
  </si>
  <si>
    <t>TUBGCP3</t>
  </si>
  <si>
    <t>Q96DI7</t>
  </si>
  <si>
    <t>U5 small nuclear ribonucleoprotein 40 kDa protein</t>
  </si>
  <si>
    <t>SNRNP40</t>
  </si>
  <si>
    <t>Q96EV2</t>
  </si>
  <si>
    <t>RNA-binding protein 33</t>
  </si>
  <si>
    <t>RBM33</t>
  </si>
  <si>
    <t>Q96HS1</t>
  </si>
  <si>
    <t>Serine/threonine-protein phosphatase PGAM5, mitochondrial</t>
  </si>
  <si>
    <t>PGAM5</t>
  </si>
  <si>
    <t>Q96I24</t>
  </si>
  <si>
    <t>Far upstream element-binding protein 3</t>
  </si>
  <si>
    <t>FUBP3</t>
  </si>
  <si>
    <t>Q96P16</t>
  </si>
  <si>
    <t>Regulation of nuclear pre-mRNA domain-containing protein 1A</t>
  </si>
  <si>
    <t>RPRD1A</t>
  </si>
  <si>
    <t>Q96P47;Q9UPQ3</t>
  </si>
  <si>
    <t>Q96P47</t>
  </si>
  <si>
    <t>Arf-GAP with GTPase, ANK repeat and PH domain-containing protein 3</t>
  </si>
  <si>
    <t>AGAP3</t>
  </si>
  <si>
    <t>Q96P70</t>
  </si>
  <si>
    <t>Importin-9</t>
  </si>
  <si>
    <t>IPO9</t>
  </si>
  <si>
    <t>Q96PK6;A0A0A0MSL8</t>
  </si>
  <si>
    <t>Q96PK6</t>
  </si>
  <si>
    <t>RNA-binding protein 14</t>
  </si>
  <si>
    <t>RBM14</t>
  </si>
  <si>
    <t>Q96QK1</t>
  </si>
  <si>
    <t>Vacuolar protein sorting-associated protein 35</t>
  </si>
  <si>
    <t>VPS35</t>
  </si>
  <si>
    <t>Q96S55</t>
  </si>
  <si>
    <t>ATPase WRNIP1</t>
  </si>
  <si>
    <t>WRNIP1</t>
  </si>
  <si>
    <t>Q96ST3</t>
  </si>
  <si>
    <t>Paired amphipathic helix protein Sin3a</t>
  </si>
  <si>
    <t>SIN3A</t>
  </si>
  <si>
    <t>Q99459</t>
  </si>
  <si>
    <t>Cell division cycle 5-like protein</t>
  </si>
  <si>
    <t>CDC5L</t>
  </si>
  <si>
    <t>Q99460</t>
  </si>
  <si>
    <t>26S proteasome non-ATPase regulatory subunit 1</t>
  </si>
  <si>
    <t>PSMD1</t>
  </si>
  <si>
    <t>Q99615</t>
  </si>
  <si>
    <t>DnaJ homolog subfamily C member 7</t>
  </si>
  <si>
    <t>DNAJC7</t>
  </si>
  <si>
    <t>Q99714</t>
  </si>
  <si>
    <t>3-hydroxyacyl-CoA dehydrogenase type-2</t>
  </si>
  <si>
    <t>HSD17B10</t>
  </si>
  <si>
    <t>Q99729</t>
  </si>
  <si>
    <t>Heterogeneous nuclear ribonucleoprotein A/B</t>
  </si>
  <si>
    <t>HNRNPAB</t>
  </si>
  <si>
    <t>Q99733</t>
  </si>
  <si>
    <t>Nucleosome assembly protein 1-like 4</t>
  </si>
  <si>
    <t>NAP1L4</t>
  </si>
  <si>
    <t>Q99832</t>
  </si>
  <si>
    <t>T-complex protein 1 subunit eta</t>
  </si>
  <si>
    <t>CCT7</t>
  </si>
  <si>
    <t>Q9BPX3</t>
  </si>
  <si>
    <t>Condensin complex subunit 3</t>
  </si>
  <si>
    <t>NCAPG</t>
  </si>
  <si>
    <t>Q9BQ67</t>
  </si>
  <si>
    <t>Glutamate-rich WD repeat-containing protein 1</t>
  </si>
  <si>
    <t>GRWD1</t>
  </si>
  <si>
    <t>Q9BQA1</t>
  </si>
  <si>
    <t>Methylosome protein 50</t>
  </si>
  <si>
    <t>WDR77</t>
  </si>
  <si>
    <t>Q9BQG0</t>
  </si>
  <si>
    <t>Myb-binding protein 1A</t>
  </si>
  <si>
    <t>MYBBP1A</t>
  </si>
  <si>
    <t>Q9BSD7</t>
  </si>
  <si>
    <t>Cancer-related nucleoside-triphosphatase</t>
  </si>
  <si>
    <t>NTPCR</t>
  </si>
  <si>
    <t>Q9BSJ2</t>
  </si>
  <si>
    <t>Gamma-tubulin complex component 2</t>
  </si>
  <si>
    <t>TUBGCP2</t>
  </si>
  <si>
    <t>Q9BSJ8</t>
  </si>
  <si>
    <t>Extended synaptotagmin-1</t>
  </si>
  <si>
    <t>ESYT1</t>
  </si>
  <si>
    <t>Q9BUF5</t>
  </si>
  <si>
    <t>Tubulin beta-6 chain</t>
  </si>
  <si>
    <t>TUBB6</t>
  </si>
  <si>
    <t>Q9BUJ2</t>
  </si>
  <si>
    <t>Heterogeneous nuclear ribonucleoprotein U-like protein 1</t>
  </si>
  <si>
    <t>HNRNPUL1</t>
  </si>
  <si>
    <t>Q9BV38</t>
  </si>
  <si>
    <t>WD repeat-containing protein 18</t>
  </si>
  <si>
    <t>WDR18</t>
  </si>
  <si>
    <t>Q9BVI4</t>
  </si>
  <si>
    <t>Nucleolar complex protein 4 homolog</t>
  </si>
  <si>
    <t>NOC4L</t>
  </si>
  <si>
    <t>Q9BVP2</t>
  </si>
  <si>
    <t>Guanine nucleotide-binding protein-like 3</t>
  </si>
  <si>
    <t>GNL3</t>
  </si>
  <si>
    <t>Q9BW27</t>
  </si>
  <si>
    <t>Nuclear pore complex protein Nup85</t>
  </si>
  <si>
    <t>NUP85</t>
  </si>
  <si>
    <t>Q9BWF3;Q9BQ04</t>
  </si>
  <si>
    <t>RNA-binding protein 4;RNA-binding protein 4B</t>
  </si>
  <si>
    <t>RBM4;RBM4B</t>
  </si>
  <si>
    <t>Q9BXJ9;Q6N069</t>
  </si>
  <si>
    <t>Q9BXJ9</t>
  </si>
  <si>
    <t>N-alpha-acetyltransferase 15, NatA auxiliary subunit</t>
  </si>
  <si>
    <t>NAA15</t>
  </si>
  <si>
    <t>Q9BXS5</t>
  </si>
  <si>
    <t>AP-1 complex subunit mu-1</t>
  </si>
  <si>
    <t>AP1M1</t>
  </si>
  <si>
    <t>Q9BZE4</t>
  </si>
  <si>
    <t>Nucleolar GTP-binding protein 1</t>
  </si>
  <si>
    <t>GTPBP4</t>
  </si>
  <si>
    <t>Q9BZJ0</t>
  </si>
  <si>
    <t>Crooked neck-like protein 1</t>
  </si>
  <si>
    <t>CRNKL1</t>
  </si>
  <si>
    <t>Q9BZZ5</t>
  </si>
  <si>
    <t>Apoptosis inhibitor 5</t>
  </si>
  <si>
    <t>API5</t>
  </si>
  <si>
    <t>Q9C0C9</t>
  </si>
  <si>
    <t>E2/E3 hybrid ubiquitin-protein ligase UBE2O</t>
  </si>
  <si>
    <t>UBE2O</t>
  </si>
  <si>
    <t>Q9GZL7</t>
  </si>
  <si>
    <t>Ribosome biogenesis protein WDR12</t>
  </si>
  <si>
    <t>WDR12</t>
  </si>
  <si>
    <t>Q9GZZ9</t>
  </si>
  <si>
    <t>Ubiquitin-like modifier-activating enzyme 5</t>
  </si>
  <si>
    <t>UBA5</t>
  </si>
  <si>
    <t>Q9H000</t>
  </si>
  <si>
    <t>Probable E3 ubiquitin-protein ligase makorin-2</t>
  </si>
  <si>
    <t>MKRN2</t>
  </si>
  <si>
    <t>Q9H0A0</t>
  </si>
  <si>
    <t>N-acetyltransferase 10</t>
  </si>
  <si>
    <t>NAT10</t>
  </si>
  <si>
    <t>Q9H0D6</t>
  </si>
  <si>
    <t>5-3 exoribonuclease 2</t>
  </si>
  <si>
    <t>XRN2</t>
  </si>
  <si>
    <t>Q9H307</t>
  </si>
  <si>
    <t>Pinin</t>
  </si>
  <si>
    <t>PNN</t>
  </si>
  <si>
    <t>Q9H3P7</t>
  </si>
  <si>
    <t>Golgi resident protein GCP60</t>
  </si>
  <si>
    <t>ACBD3</t>
  </si>
  <si>
    <t>Q9H3S7</t>
  </si>
  <si>
    <t>Tyrosine-protein phosphatase non-receptor type 23</t>
  </si>
  <si>
    <t>PTPN23</t>
  </si>
  <si>
    <t>Q9H3U1</t>
  </si>
  <si>
    <t>Protein unc-45 homolog A</t>
  </si>
  <si>
    <t>UNC45A</t>
  </si>
  <si>
    <t>Q9H583</t>
  </si>
  <si>
    <t>HEAT repeat-containing protein 1;HEAT repeat-containing protein 1, N-terminally processed</t>
  </si>
  <si>
    <t>HEATR1</t>
  </si>
  <si>
    <t>Q9H7B2</t>
  </si>
  <si>
    <t>Ribosome production factor 2 homolog</t>
  </si>
  <si>
    <t>RPF2</t>
  </si>
  <si>
    <t>Q9H7D7</t>
  </si>
  <si>
    <t>WD repeat-containing protein 26</t>
  </si>
  <si>
    <t>WDR26</t>
  </si>
  <si>
    <t>Q9H8H0</t>
  </si>
  <si>
    <t>Nucleolar protein 11</t>
  </si>
  <si>
    <t>NOL11</t>
  </si>
  <si>
    <t>Q9H9A6</t>
  </si>
  <si>
    <t>Leucine-rich repeat-containing protein 40</t>
  </si>
  <si>
    <t>LRRC40</t>
  </si>
  <si>
    <t>Q9HAV4</t>
  </si>
  <si>
    <t>Exportin-5</t>
  </si>
  <si>
    <t>XPO5</t>
  </si>
  <si>
    <t>Q9HB71</t>
  </si>
  <si>
    <t>Calcyclin-binding protein</t>
  </si>
  <si>
    <t>CACYBP</t>
  </si>
  <si>
    <t>Q9HC35</t>
  </si>
  <si>
    <t>Echinoderm microtubule-associated protein-like 4</t>
  </si>
  <si>
    <t>EML4</t>
  </si>
  <si>
    <t>Q9NPQ8;Q9NVN3</t>
  </si>
  <si>
    <t>Q9NPQ8</t>
  </si>
  <si>
    <t>Synembryn-A</t>
  </si>
  <si>
    <t>RIC8A</t>
  </si>
  <si>
    <t>Q9NR30</t>
  </si>
  <si>
    <t>Nucleolar RNA helicase 2</t>
  </si>
  <si>
    <t>DDX21</t>
  </si>
  <si>
    <t>Q9NRZ9</t>
  </si>
  <si>
    <t>Lymphoid-specific helicase</t>
  </si>
  <si>
    <t>HELLS</t>
  </si>
  <si>
    <t>Q9NTJ3</t>
  </si>
  <si>
    <t>Structural maintenance of chromosomes protein 4</t>
  </si>
  <si>
    <t>SMC4</t>
  </si>
  <si>
    <t>Q9NU22</t>
  </si>
  <si>
    <t>Midasin</t>
  </si>
  <si>
    <t>MDN1</t>
  </si>
  <si>
    <t>Q9NVI1</t>
  </si>
  <si>
    <t>Fanconi anemia group I protein</t>
  </si>
  <si>
    <t>FANCI</t>
  </si>
  <si>
    <t>Q9NVI7;Q5T2N8</t>
  </si>
  <si>
    <t>ATPase family AAA domain-containing protein 3A;ATPase family AAA domain-containing protein 3C</t>
  </si>
  <si>
    <t>ATAD3A;ATAD3C</t>
  </si>
  <si>
    <t>Q9NVP1</t>
  </si>
  <si>
    <t>ATP-dependent RNA helicase DDX18</t>
  </si>
  <si>
    <t>DDX18</t>
  </si>
  <si>
    <t>Q9NX63</t>
  </si>
  <si>
    <t>MICOS complex subunit MIC19</t>
  </si>
  <si>
    <t>CHCHD3</t>
  </si>
  <si>
    <t>Q9NXW2</t>
  </si>
  <si>
    <t>DnaJ homolog subfamily B member 12</t>
  </si>
  <si>
    <t>DNAJB12</t>
  </si>
  <si>
    <t>Q9NZ01</t>
  </si>
  <si>
    <t>Very-long-chain enoyl-CoA reductase</t>
  </si>
  <si>
    <t>TECR</t>
  </si>
  <si>
    <t>Q9NZI8;Q9Y6M1</t>
  </si>
  <si>
    <t>Q9NZI8</t>
  </si>
  <si>
    <t>Insulin-like growth factor 2 mRNA-binding protein 1</t>
  </si>
  <si>
    <t>IGF2BP1</t>
  </si>
  <si>
    <t>Q9P035</t>
  </si>
  <si>
    <t>Very-long-chain (3R)-3-hydroxyacyl-CoA dehydratase 3</t>
  </si>
  <si>
    <t>HACD3</t>
  </si>
  <si>
    <t>Q9P0L0</t>
  </si>
  <si>
    <t>Vesicle-associated membrane protein-associated protein A</t>
  </si>
  <si>
    <t>VAPA</t>
  </si>
  <si>
    <t>Q9P258</t>
  </si>
  <si>
    <t>Protein RCC2</t>
  </si>
  <si>
    <t>RCC2</t>
  </si>
  <si>
    <t>Q9P2J5</t>
  </si>
  <si>
    <t>Leucine--tRNA ligase, cytoplasmic</t>
  </si>
  <si>
    <t>LARS</t>
  </si>
  <si>
    <t>Q9P2R3</t>
  </si>
  <si>
    <t>Rabankyrin-5</t>
  </si>
  <si>
    <t>ANKFY1</t>
  </si>
  <si>
    <t>Q9UBB4</t>
  </si>
  <si>
    <t>Ataxin-10</t>
  </si>
  <si>
    <t>ATXN10</t>
  </si>
  <si>
    <t>Q9UBF2</t>
  </si>
  <si>
    <t>Coatomer subunit gamma-2</t>
  </si>
  <si>
    <t>COPG2</t>
  </si>
  <si>
    <t>Q9UDY4</t>
  </si>
  <si>
    <t>DnaJ homolog subfamily B member 4</t>
  </si>
  <si>
    <t>DNAJB4</t>
  </si>
  <si>
    <t>Q9UEY8</t>
  </si>
  <si>
    <t>Gamma-adducin</t>
  </si>
  <si>
    <t>ADD3</t>
  </si>
  <si>
    <t>Q9UG01</t>
  </si>
  <si>
    <t>Intraflagellar transport protein 172 homolog</t>
  </si>
  <si>
    <t>IFT172</t>
  </si>
  <si>
    <t>Q9UHB9</t>
  </si>
  <si>
    <t>Signal recognition particle subunit SRP68</t>
  </si>
  <si>
    <t>SRP68</t>
  </si>
  <si>
    <t>Q9UHI6</t>
  </si>
  <si>
    <t>Probable ATP-dependent RNA helicase DDX20</t>
  </si>
  <si>
    <t>DDX20</t>
  </si>
  <si>
    <t>Q9UHX1</t>
  </si>
  <si>
    <t>Poly(U)-binding-splicing factor PUF60</t>
  </si>
  <si>
    <t>PUF60</t>
  </si>
  <si>
    <t>Q9UI26</t>
  </si>
  <si>
    <t>Importin-11</t>
  </si>
  <si>
    <t>IPO11</t>
  </si>
  <si>
    <t>Q9UJS0</t>
  </si>
  <si>
    <t>Calcium-binding mitochondrial carrier protein Aralar2</t>
  </si>
  <si>
    <t>SLC25A13</t>
  </si>
  <si>
    <t>Q9UJV9</t>
  </si>
  <si>
    <t>Probable ATP-dependent RNA helicase DDX41</t>
  </si>
  <si>
    <t>DDX41</t>
  </si>
  <si>
    <t>Q9UKA9</t>
  </si>
  <si>
    <t>Polypyrimidine tract-binding protein 2</t>
  </si>
  <si>
    <t>PTBP2</t>
  </si>
  <si>
    <t>Q9UKF6</t>
  </si>
  <si>
    <t>Cleavage and polyadenylation specificity factor subunit 3</t>
  </si>
  <si>
    <t>CPSF3</t>
  </si>
  <si>
    <t>Q9UKG1</t>
  </si>
  <si>
    <t>DCC-interacting protein 13-alpha</t>
  </si>
  <si>
    <t>APPL1</t>
  </si>
  <si>
    <t>Q9UKM9</t>
  </si>
  <si>
    <t>RNA-binding protein Raly</t>
  </si>
  <si>
    <t>RALY</t>
  </si>
  <si>
    <t>Q9UL15</t>
  </si>
  <si>
    <t>BAG family molecular chaperone regulator 5</t>
  </si>
  <si>
    <t>BAG5</t>
  </si>
  <si>
    <t>Q9ULT8</t>
  </si>
  <si>
    <t>E3 ubiquitin-protein ligase HECTD1</t>
  </si>
  <si>
    <t>HECTD1</t>
  </si>
  <si>
    <t>Q9UMS4</t>
  </si>
  <si>
    <t>Pre-mRNA-processing factor 19</t>
  </si>
  <si>
    <t>PRPF19</t>
  </si>
  <si>
    <t>Q9UNF1</t>
  </si>
  <si>
    <t>Melanoma-associated antigen D2</t>
  </si>
  <si>
    <t>MAGED2</t>
  </si>
  <si>
    <t>Q9UNM6</t>
  </si>
  <si>
    <t>26S proteasome non-ATPase regulatory subunit 13</t>
  </si>
  <si>
    <t>PSMD13</t>
  </si>
  <si>
    <t>Q9UNN5</t>
  </si>
  <si>
    <t>FAS-associated factor 1</t>
  </si>
  <si>
    <t>FAF1</t>
  </si>
  <si>
    <t>Q9UNX4</t>
  </si>
  <si>
    <t>WD repeat-containing protein 3</t>
  </si>
  <si>
    <t>WDR3</t>
  </si>
  <si>
    <t>Q9UPN9</t>
  </si>
  <si>
    <t>E3 ubiquitin-protein ligase TRIM33</t>
  </si>
  <si>
    <t>TRIM33</t>
  </si>
  <si>
    <t>Q9UPU5</t>
  </si>
  <si>
    <t>Ubiquitin carboxyl-terminal hydrolase 24</t>
  </si>
  <si>
    <t>USP24</t>
  </si>
  <si>
    <t>Q9UQE7</t>
  </si>
  <si>
    <t>Structural maintenance of chromosomes protein 3</t>
  </si>
  <si>
    <t>SMC3</t>
  </si>
  <si>
    <t>Q9Y224</t>
  </si>
  <si>
    <t>UPF0568 protein C14orf166</t>
  </si>
  <si>
    <t>C14orf166</t>
  </si>
  <si>
    <t>Q9Y230</t>
  </si>
  <si>
    <t>RuvB-like 2</t>
  </si>
  <si>
    <t>RUVBL2</t>
  </si>
  <si>
    <t>Q9Y262</t>
  </si>
  <si>
    <t>Eukaryotic translation initiation factor 3 subunit L</t>
  </si>
  <si>
    <t>EIF3L</t>
  </si>
  <si>
    <t>Q9Y265</t>
  </si>
  <si>
    <t>RuvB-like 1</t>
  </si>
  <si>
    <t>RUVBL1</t>
  </si>
  <si>
    <t>Q9Y266</t>
  </si>
  <si>
    <t>Nuclear migration protein nudC</t>
  </si>
  <si>
    <t>NUDC</t>
  </si>
  <si>
    <t>Q9Y2A7</t>
  </si>
  <si>
    <t>Nck-associated protein 1</t>
  </si>
  <si>
    <t>NCKAP1</t>
  </si>
  <si>
    <t>Q9Y2G8</t>
  </si>
  <si>
    <t>DnaJ homolog subfamily C member 16</t>
  </si>
  <si>
    <t>DNAJC16</t>
  </si>
  <si>
    <t>Q9Y2L1</t>
  </si>
  <si>
    <t>Exosome complex exonuclease RRP44</t>
  </si>
  <si>
    <t>DIS3</t>
  </si>
  <si>
    <t>Q9Y2R4</t>
  </si>
  <si>
    <t>Probable ATP-dependent RNA helicase DDX52</t>
  </si>
  <si>
    <t>DDX52</t>
  </si>
  <si>
    <t>Q9Y2X3</t>
  </si>
  <si>
    <t>Nucleolar protein 58</t>
  </si>
  <si>
    <t>NOP58</t>
  </si>
  <si>
    <t>Q9Y3F4</t>
  </si>
  <si>
    <t>Serine-threonine kinase receptor-associated protein</t>
  </si>
  <si>
    <t>STRAP</t>
  </si>
  <si>
    <t>Q9Y3Z3</t>
  </si>
  <si>
    <t>Deoxynucleoside triphosphate triphosphohydrolase SAMHD1</t>
  </si>
  <si>
    <t>SAMHD1</t>
  </si>
  <si>
    <t>Q9Y490</t>
  </si>
  <si>
    <t>Talin-1</t>
  </si>
  <si>
    <t>TLN1</t>
  </si>
  <si>
    <t>Q9Y4L1</t>
  </si>
  <si>
    <t>Hypoxia up-regulated protein 1</t>
  </si>
  <si>
    <t>HYOU1</t>
  </si>
  <si>
    <t>Q9Y4R8</t>
  </si>
  <si>
    <t>Telomere length regulation protein TEL2 homolog</t>
  </si>
  <si>
    <t>TELO2</t>
  </si>
  <si>
    <t>Q9Y4W2</t>
  </si>
  <si>
    <t>Ribosomal biogenesis protein LAS1L</t>
  </si>
  <si>
    <t>LAS1L</t>
  </si>
  <si>
    <t>Q9Y512</t>
  </si>
  <si>
    <t>Sorting and assembly machinery component 50 homolog</t>
  </si>
  <si>
    <t>SAMM50</t>
  </si>
  <si>
    <t>Q9Y5B9</t>
  </si>
  <si>
    <t>FACT complex subunit SPT16</t>
  </si>
  <si>
    <t>SUPT16H</t>
  </si>
  <si>
    <t>Q9Y5L0</t>
  </si>
  <si>
    <t>Transportin-3</t>
  </si>
  <si>
    <t>TNPO3</t>
  </si>
  <si>
    <t>Q9Y5Q8</t>
  </si>
  <si>
    <t>General transcription factor 3C polypeptide 5</t>
  </si>
  <si>
    <t>GTF3C5</t>
  </si>
  <si>
    <t>Q9Y5Q9</t>
  </si>
  <si>
    <t>General transcription factor 3C polypeptide 3</t>
  </si>
  <si>
    <t>GTF3C3</t>
  </si>
  <si>
    <t>Q9Y678</t>
  </si>
  <si>
    <t>Coatomer subunit gamma-1</t>
  </si>
  <si>
    <t>COPG1</t>
  </si>
  <si>
    <t>Q9Y6G9</t>
  </si>
  <si>
    <t>Cytoplasmic dynein 1 light intermediate chain 1</t>
  </si>
  <si>
    <t>DYNC1LI1</t>
  </si>
  <si>
    <t>Q9Y6Y8</t>
  </si>
  <si>
    <t>SEC23-interacting protein</t>
  </si>
  <si>
    <t>SEC23IP</t>
  </si>
  <si>
    <t>iBAQ 9084 - C</t>
  </si>
  <si>
    <t>iBAQ 9087 - C</t>
  </si>
  <si>
    <t>iBAQ 9086 Mut</t>
  </si>
  <si>
    <t>iBAQ 9089 Mut</t>
  </si>
  <si>
    <t>iBAQ 9088 Wt</t>
  </si>
  <si>
    <t>iBAQ 9085 Wt</t>
  </si>
  <si>
    <t>iBAQ (total)</t>
  </si>
  <si>
    <t>AVG1</t>
  </si>
  <si>
    <t>AVG2</t>
  </si>
  <si>
    <t>Ratio avg2/avg1</t>
  </si>
  <si>
    <t>P20618</t>
  </si>
  <si>
    <t>Proteasome subunit beta type-1</t>
  </si>
  <si>
    <t>PSMB1</t>
  </si>
  <si>
    <t>#DIV/0! = proteins only detected with the WT Hop IP</t>
  </si>
  <si>
    <t>Ratio normalized on STIP1</t>
  </si>
  <si>
    <t>Normalised ratio on STIP1</t>
  </si>
  <si>
    <t>Ratio normalized on STIP1 (Log2)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</si>
</sst>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33" borderId="10" xfId="0" applyFill="1" applyBorder="1" applyAlignment="1">
      <alignment vertical="top" wrapText="1"/>
    </xf>
    <xf numFmtId="0" fontId="0" fillId="36" borderId="10" xfId="0" applyFill="1" applyBorder="1" applyAlignment="1">
      <alignment vertical="top" wrapText="1"/>
    </xf>
    <xf numFmtId="0" fontId="0" fillId="37" borderId="10" xfId="0" applyFill="1" applyBorder="1" applyAlignment="1">
      <alignment vertical="top" wrapText="1"/>
    </xf>
    <xf numFmtId="0" fontId="0" fillId="38" borderId="10" xfId="0" applyFill="1" applyBorder="1" applyAlignment="1">
      <alignment vertical="top" wrapText="1"/>
    </xf>
    <xf numFmtId="0" fontId="0" fillId="40" borderId="10" xfId="0" applyFill="1" applyBorder="1" applyAlignment="1">
      <alignment vertical="top" wrapText="1"/>
    </xf>
    <xf numFmtId="0" fontId="16" fillId="41" borderId="10" xfId="0" applyFont="1" applyFill="1" applyBorder="1" applyAlignment="1">
      <alignment vertical="top" wrapText="1"/>
    </xf>
    <xf numFmtId="0" fontId="0" fillId="33" borderId="11" xfId="0" applyFill="1" applyBorder="1" applyAlignment="1">
      <alignment vertical="top" wrapText="1"/>
    </xf>
    <xf numFmtId="0" fontId="0" fillId="0" borderId="12" xfId="0" applyBorder="1"/>
    <xf numFmtId="0" fontId="16" fillId="34" borderId="11" xfId="0" applyFont="1" applyFill="1" applyBorder="1" applyAlignment="1">
      <alignment vertical="top" wrapText="1"/>
    </xf>
    <xf numFmtId="0" fontId="0" fillId="39" borderId="10" xfId="0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ill="1"/>
    <xf numFmtId="11" fontId="0" fillId="0" borderId="0" xfId="0" applyNumberFormat="1" applyFont="1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0" fillId="0" borderId="12" xfId="0" applyFill="1" applyBorder="1"/>
    <xf numFmtId="0" fontId="0" fillId="0" borderId="0" xfId="0" applyFont="1" applyFill="1" applyAlignment="1">
      <alignment horizontal="center"/>
    </xf>
    <xf numFmtId="0" fontId="0" fillId="0" borderId="12" xfId="0" applyFont="1" applyFill="1" applyBorder="1"/>
    <xf numFmtId="0" fontId="0" fillId="42" borderId="10" xfId="0" applyFill="1" applyBorder="1" applyAlignment="1">
      <alignment vertical="top" wrapText="1"/>
    </xf>
    <xf numFmtId="0" fontId="0" fillId="43" borderId="0" xfId="0" applyFont="1" applyFill="1" applyAlignment="1">
      <alignment horizontal="center"/>
    </xf>
    <xf numFmtId="0" fontId="0" fillId="0" borderId="0" xfId="0" applyAlignment="1"/>
    <xf numFmtId="0" fontId="0" fillId="0" borderId="0" xfId="0" applyFill="1" applyBorder="1"/>
    <xf numFmtId="0" fontId="0" fillId="35" borderId="0" xfId="0" applyFont="1" applyFill="1" applyAlignment="1">
      <alignment horizontal="center"/>
    </xf>
    <xf numFmtId="0" fontId="0" fillId="44" borderId="10" xfId="0" applyFill="1" applyBorder="1" applyAlignment="1">
      <alignment vertical="top" wrapText="1"/>
    </xf>
    <xf numFmtId="0" fontId="0" fillId="38" borderId="10" xfId="0" applyFont="1" applyFill="1" applyBorder="1" applyAlignment="1">
      <alignment vertical="top" wrapText="1"/>
    </xf>
    <xf numFmtId="0" fontId="0" fillId="36" borderId="10" xfId="0" applyFont="1" applyFill="1" applyBorder="1" applyAlignment="1">
      <alignment vertical="top" wrapText="1"/>
    </xf>
    <xf numFmtId="0" fontId="0" fillId="42" borderId="10" xfId="0" applyFont="1" applyFill="1" applyBorder="1" applyAlignment="1">
      <alignment vertical="top" wrapText="1"/>
    </xf>
    <xf numFmtId="0" fontId="0" fillId="37" borderId="10" xfId="0" applyFont="1" applyFill="1" applyBorder="1" applyAlignment="1">
      <alignment vertical="top" wrapText="1"/>
    </xf>
    <xf numFmtId="0" fontId="0" fillId="44" borderId="10" xfId="0" applyFont="1" applyFill="1" applyBorder="1" applyAlignment="1">
      <alignment vertical="top" wrapText="1"/>
    </xf>
    <xf numFmtId="0" fontId="0" fillId="33" borderId="10" xfId="0" applyFont="1" applyFill="1" applyBorder="1" applyAlignment="1">
      <alignment vertical="top" wrapText="1"/>
    </xf>
    <xf numFmtId="0" fontId="0" fillId="39" borderId="10" xfId="0" applyFont="1" applyFill="1" applyBorder="1" applyAlignment="1">
      <alignment horizontal="center" vertical="top" wrapText="1"/>
    </xf>
    <xf numFmtId="0" fontId="0" fillId="40" borderId="10" xfId="0" applyFont="1" applyFill="1" applyBorder="1" applyAlignment="1">
      <alignment vertical="top" wrapText="1"/>
    </xf>
    <xf numFmtId="0" fontId="0" fillId="33" borderId="11" xfId="0" applyFont="1" applyFill="1" applyBorder="1" applyAlignment="1">
      <alignment vertical="top" wrapText="1"/>
    </xf>
    <xf numFmtId="0" fontId="0" fillId="0" borderId="0" xfId="0" applyFont="1" applyFill="1" applyBorder="1"/>
    <xf numFmtId="1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16" fontId="0" fillId="0" borderId="12" xfId="0" applyNumberFormat="1" applyFont="1" applyFill="1" applyBorder="1"/>
    <xf numFmtId="0" fontId="0" fillId="0" borderId="0" xfId="0" applyFont="1" applyAlignment="1">
      <alignment horizontal="center"/>
    </xf>
    <xf numFmtId="0" fontId="0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A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503"/>
  <sheetViews>
    <sheetView tabSelected="1" zoomScale="90" zoomScaleNormal="90" zoomScalePageLayoutView="81" workbookViewId="0">
      <pane ySplit="1" topLeftCell="A2" activePane="bottomLeft" state="frozen"/>
      <selection pane="bottomLeft" activeCell="J23" sqref="J23"/>
    </sheetView>
  </sheetViews>
  <sheetFormatPr baseColWidth="10" defaultColWidth="8.83203125" defaultRowHeight="15" x14ac:dyDescent="0.2"/>
  <cols>
    <col min="1" max="1" width="13.6640625" style="12" customWidth="1"/>
    <col min="2" max="4" width="9.1640625" style="12" bestFit="1" customWidth="1"/>
    <col min="5" max="5" width="9.1640625" style="12" customWidth="1"/>
    <col min="6" max="7" width="9.1640625" style="12" bestFit="1" customWidth="1"/>
    <col min="8" max="9" width="9.1640625" style="12" customWidth="1"/>
    <col min="10" max="10" width="26.33203125" style="12" customWidth="1"/>
    <col min="11" max="11" width="27.6640625" style="18" customWidth="1"/>
    <col min="12" max="20" width="9.1640625" style="12" bestFit="1" customWidth="1"/>
    <col min="21" max="21" width="5.5" style="12" customWidth="1"/>
    <col min="22" max="22" width="9.1640625" style="12" bestFit="1" customWidth="1"/>
    <col min="23" max="28" width="7.1640625" style="39" customWidth="1"/>
    <col min="29" max="29" width="11.5" style="12" bestFit="1" customWidth="1"/>
    <col min="30" max="30" width="6.1640625" style="12" customWidth="1"/>
    <col min="31" max="32" width="8.83203125" style="12"/>
    <col min="33" max="33" width="43" style="40" customWidth="1"/>
    <col min="34" max="34" width="20.5" style="40" customWidth="1"/>
    <col min="35" max="16384" width="8.83203125" style="12"/>
  </cols>
  <sheetData>
    <row r="1" spans="1:35" s="31" customFormat="1" ht="80" x14ac:dyDescent="0.2">
      <c r="A1" s="26" t="s">
        <v>1991</v>
      </c>
      <c r="B1" s="26" t="s">
        <v>1992</v>
      </c>
      <c r="C1" s="27" t="s">
        <v>1993</v>
      </c>
      <c r="D1" s="27" t="s">
        <v>1994</v>
      </c>
      <c r="E1" s="28" t="s">
        <v>1998</v>
      </c>
      <c r="F1" s="29" t="s">
        <v>1995</v>
      </c>
      <c r="G1" s="29" t="s">
        <v>1996</v>
      </c>
      <c r="H1" s="28" t="s">
        <v>1999</v>
      </c>
      <c r="I1" s="30" t="s">
        <v>2000</v>
      </c>
      <c r="J1" s="24" t="s">
        <v>2007</v>
      </c>
      <c r="K1" s="24" t="s">
        <v>2005</v>
      </c>
      <c r="L1" s="31" t="s">
        <v>0</v>
      </c>
      <c r="M1" s="31" t="s">
        <v>1</v>
      </c>
      <c r="N1" s="31" t="s">
        <v>2</v>
      </c>
      <c r="O1" s="31" t="s">
        <v>3</v>
      </c>
      <c r="P1" s="31" t="s">
        <v>4</v>
      </c>
      <c r="Q1" s="31" t="s">
        <v>5</v>
      </c>
      <c r="R1" s="31" t="s">
        <v>6</v>
      </c>
      <c r="S1" s="31" t="s">
        <v>7</v>
      </c>
      <c r="T1" s="31" t="s">
        <v>8</v>
      </c>
      <c r="U1" s="31" t="s">
        <v>9</v>
      </c>
      <c r="V1" s="31" t="s">
        <v>10</v>
      </c>
      <c r="W1" s="32" t="s">
        <v>11</v>
      </c>
      <c r="X1" s="32" t="s">
        <v>12</v>
      </c>
      <c r="Y1" s="32" t="s">
        <v>13</v>
      </c>
      <c r="Z1" s="32" t="s">
        <v>14</v>
      </c>
      <c r="AA1" s="32" t="s">
        <v>15</v>
      </c>
      <c r="AB1" s="32" t="s">
        <v>16</v>
      </c>
      <c r="AC1" s="33" t="s">
        <v>1997</v>
      </c>
      <c r="AD1" s="31" t="s">
        <v>17</v>
      </c>
      <c r="AE1" s="31" t="s">
        <v>18</v>
      </c>
      <c r="AF1" s="34" t="s">
        <v>19</v>
      </c>
      <c r="AG1" s="9" t="s">
        <v>20</v>
      </c>
      <c r="AH1" s="6" t="s">
        <v>21</v>
      </c>
    </row>
    <row r="2" spans="1:35" s="15" customFormat="1" x14ac:dyDescent="0.2">
      <c r="A2" s="15">
        <v>0</v>
      </c>
      <c r="B2" s="15">
        <v>0</v>
      </c>
      <c r="C2" s="15">
        <v>0</v>
      </c>
      <c r="D2" s="15">
        <v>0</v>
      </c>
      <c r="E2" s="14">
        <f t="shared" ref="E2:E65" si="0">AVERAGE(C2,D2)</f>
        <v>0</v>
      </c>
      <c r="F2" s="15">
        <v>4290900</v>
      </c>
      <c r="G2" s="15">
        <v>6082400</v>
      </c>
      <c r="H2" s="14">
        <f t="shared" ref="H2:H65" si="1">AVERAGE(F2,G2)</f>
        <v>5186650</v>
      </c>
      <c r="I2" s="14" t="e">
        <f t="shared" ref="I2:I65" si="2">H2/E2</f>
        <v>#DIV/0!</v>
      </c>
      <c r="J2" s="14" t="e">
        <f>LOG(K2)</f>
        <v>#DIV/0!</v>
      </c>
      <c r="K2" s="24" t="e">
        <f t="shared" ref="K2:K65" si="3">I2/1.83</f>
        <v>#DIV/0!</v>
      </c>
      <c r="L2" s="15">
        <v>8</v>
      </c>
      <c r="M2" s="15">
        <v>2</v>
      </c>
      <c r="N2" s="15">
        <v>2</v>
      </c>
      <c r="O2" s="15">
        <v>10.3</v>
      </c>
      <c r="P2" s="15">
        <v>2.4</v>
      </c>
      <c r="Q2" s="15">
        <v>2.4</v>
      </c>
      <c r="R2" s="15">
        <v>58.264000000000003</v>
      </c>
      <c r="S2" s="15">
        <v>0</v>
      </c>
      <c r="T2" s="15">
        <v>33.911000000000001</v>
      </c>
      <c r="U2" s="15">
        <v>259330000</v>
      </c>
      <c r="V2" s="15">
        <v>3</v>
      </c>
      <c r="W2" s="18">
        <v>0</v>
      </c>
      <c r="X2" s="18">
        <v>0</v>
      </c>
      <c r="Y2" s="18">
        <v>4</v>
      </c>
      <c r="Z2" s="18">
        <v>4</v>
      </c>
      <c r="AA2" s="18">
        <v>7</v>
      </c>
      <c r="AB2" s="18">
        <v>7</v>
      </c>
      <c r="AC2" s="15">
        <v>10373000</v>
      </c>
      <c r="AD2" s="15">
        <v>901</v>
      </c>
      <c r="AE2" s="15" t="s">
        <v>1385</v>
      </c>
      <c r="AF2" s="15" t="s">
        <v>1385</v>
      </c>
      <c r="AG2" s="19" t="s">
        <v>1386</v>
      </c>
      <c r="AH2" s="19" t="s">
        <v>1387</v>
      </c>
    </row>
    <row r="3" spans="1:35" s="15" customFormat="1" x14ac:dyDescent="0.2">
      <c r="A3">
        <v>0</v>
      </c>
      <c r="B3">
        <v>0</v>
      </c>
      <c r="C3">
        <v>0</v>
      </c>
      <c r="D3">
        <v>0</v>
      </c>
      <c r="E3" s="14">
        <f t="shared" si="0"/>
        <v>0</v>
      </c>
      <c r="F3">
        <v>532850</v>
      </c>
      <c r="G3">
        <v>223810</v>
      </c>
      <c r="H3" s="14">
        <f t="shared" si="1"/>
        <v>378330</v>
      </c>
      <c r="I3" s="14" t="e">
        <f t="shared" si="2"/>
        <v>#DIV/0!</v>
      </c>
      <c r="J3" s="14" t="e">
        <f t="shared" ref="J3:J66" si="4">LOG(K3)</f>
        <v>#DIV/0!</v>
      </c>
      <c r="K3" s="24" t="e">
        <f t="shared" si="3"/>
        <v>#DIV/0!</v>
      </c>
      <c r="L3">
        <v>2</v>
      </c>
      <c r="M3">
        <v>2</v>
      </c>
      <c r="N3">
        <v>2</v>
      </c>
      <c r="O3">
        <v>10.4</v>
      </c>
      <c r="P3">
        <v>10.4</v>
      </c>
      <c r="Q3">
        <v>10.4</v>
      </c>
      <c r="R3">
        <v>26.489000000000001</v>
      </c>
      <c r="S3">
        <v>1.8433E-3</v>
      </c>
      <c r="T3">
        <v>1.4689000000000001</v>
      </c>
      <c r="U3">
        <v>10593000</v>
      </c>
      <c r="V3">
        <v>3</v>
      </c>
      <c r="W3" s="11">
        <v>0</v>
      </c>
      <c r="X3" s="11">
        <v>0</v>
      </c>
      <c r="Y3" s="11">
        <v>0</v>
      </c>
      <c r="Z3" s="11">
        <v>0</v>
      </c>
      <c r="AA3" s="11">
        <v>1</v>
      </c>
      <c r="AB3" s="11">
        <v>2</v>
      </c>
      <c r="AC3">
        <v>756660</v>
      </c>
      <c r="AD3">
        <v>383</v>
      </c>
      <c r="AE3" t="s">
        <v>2001</v>
      </c>
      <c r="AF3" t="s">
        <v>2001</v>
      </c>
      <c r="AG3" s="8" t="s">
        <v>2002</v>
      </c>
      <c r="AH3" s="8" t="s">
        <v>2003</v>
      </c>
    </row>
    <row r="4" spans="1:35" s="13" customFormat="1" x14ac:dyDescent="0.2">
      <c r="A4" s="15">
        <v>0</v>
      </c>
      <c r="B4" s="15">
        <v>0</v>
      </c>
      <c r="C4" s="15">
        <v>0</v>
      </c>
      <c r="D4" s="15">
        <v>0</v>
      </c>
      <c r="E4" s="14">
        <f t="shared" si="0"/>
        <v>0</v>
      </c>
      <c r="F4" s="15">
        <v>544290</v>
      </c>
      <c r="G4" s="15">
        <v>468270</v>
      </c>
      <c r="H4" s="14">
        <f t="shared" si="1"/>
        <v>506280</v>
      </c>
      <c r="I4" s="14" t="e">
        <f t="shared" si="2"/>
        <v>#DIV/0!</v>
      </c>
      <c r="J4" s="14" t="e">
        <f t="shared" si="4"/>
        <v>#DIV/0!</v>
      </c>
      <c r="K4" s="24" t="e">
        <f t="shared" si="3"/>
        <v>#DIV/0!</v>
      </c>
      <c r="L4" s="15">
        <v>2</v>
      </c>
      <c r="M4" s="15">
        <v>2</v>
      </c>
      <c r="N4" s="15">
        <v>2</v>
      </c>
      <c r="O4" s="15">
        <v>10.6</v>
      </c>
      <c r="P4" s="15">
        <v>10.6</v>
      </c>
      <c r="Q4" s="15">
        <v>10.6</v>
      </c>
      <c r="R4" s="15">
        <v>34.576999999999998</v>
      </c>
      <c r="S4" s="15">
        <v>0</v>
      </c>
      <c r="T4" s="15">
        <v>3.0651999999999999</v>
      </c>
      <c r="U4" s="15">
        <v>15188000</v>
      </c>
      <c r="V4" s="15">
        <v>4</v>
      </c>
      <c r="W4" s="18">
        <v>0</v>
      </c>
      <c r="X4" s="18">
        <v>0</v>
      </c>
      <c r="Y4" s="18">
        <v>0</v>
      </c>
      <c r="Z4" s="18">
        <v>0</v>
      </c>
      <c r="AA4" s="18">
        <v>2</v>
      </c>
      <c r="AB4" s="18">
        <v>2</v>
      </c>
      <c r="AC4" s="15">
        <v>1012600</v>
      </c>
      <c r="AD4" s="15">
        <v>95</v>
      </c>
      <c r="AE4" s="15" t="s">
        <v>67</v>
      </c>
      <c r="AF4" s="15" t="s">
        <v>67</v>
      </c>
      <c r="AG4" s="19" t="s">
        <v>68</v>
      </c>
      <c r="AH4" s="19" t="s">
        <v>69</v>
      </c>
      <c r="AI4"/>
    </row>
    <row r="5" spans="1:35" s="15" customFormat="1" x14ac:dyDescent="0.2">
      <c r="A5" s="15">
        <v>0</v>
      </c>
      <c r="B5" s="15">
        <v>0</v>
      </c>
      <c r="C5" s="15">
        <v>0</v>
      </c>
      <c r="D5" s="15">
        <v>0</v>
      </c>
      <c r="E5" s="14">
        <f t="shared" si="0"/>
        <v>0</v>
      </c>
      <c r="F5" s="15">
        <v>231510</v>
      </c>
      <c r="G5" s="15">
        <v>562510</v>
      </c>
      <c r="H5" s="14">
        <f t="shared" si="1"/>
        <v>397010</v>
      </c>
      <c r="I5" s="14" t="e">
        <f t="shared" si="2"/>
        <v>#DIV/0!</v>
      </c>
      <c r="J5" s="14" t="e">
        <f t="shared" si="4"/>
        <v>#DIV/0!</v>
      </c>
      <c r="K5" s="24" t="e">
        <f t="shared" si="3"/>
        <v>#DIV/0!</v>
      </c>
      <c r="L5" s="15">
        <v>2</v>
      </c>
      <c r="M5" s="15">
        <v>2</v>
      </c>
      <c r="N5" s="15">
        <v>2</v>
      </c>
      <c r="O5" s="15">
        <v>11.1</v>
      </c>
      <c r="P5" s="15">
        <v>11.1</v>
      </c>
      <c r="Q5" s="15">
        <v>11.1</v>
      </c>
      <c r="R5" s="15">
        <v>37.024999999999999</v>
      </c>
      <c r="S5" s="15">
        <v>0</v>
      </c>
      <c r="T5" s="15">
        <v>4.8118999999999996</v>
      </c>
      <c r="U5" s="15">
        <v>11910000</v>
      </c>
      <c r="V5" s="15">
        <v>3</v>
      </c>
      <c r="W5" s="18">
        <v>0</v>
      </c>
      <c r="X5" s="18">
        <v>0</v>
      </c>
      <c r="Y5" s="18">
        <v>0</v>
      </c>
      <c r="Z5" s="18">
        <v>0</v>
      </c>
      <c r="AA5" s="18">
        <v>2</v>
      </c>
      <c r="AB5" s="18">
        <v>1</v>
      </c>
      <c r="AC5" s="15">
        <v>794020</v>
      </c>
      <c r="AD5" s="15">
        <v>586</v>
      </c>
      <c r="AE5" s="15" t="s">
        <v>872</v>
      </c>
      <c r="AF5" s="15" t="s">
        <v>872</v>
      </c>
      <c r="AG5" s="19" t="s">
        <v>873</v>
      </c>
      <c r="AH5" s="19" t="s">
        <v>874</v>
      </c>
    </row>
    <row r="6" spans="1:35" s="15" customFormat="1" x14ac:dyDescent="0.2">
      <c r="A6" s="15">
        <v>0</v>
      </c>
      <c r="B6" s="15">
        <v>0</v>
      </c>
      <c r="C6" s="15">
        <v>0</v>
      </c>
      <c r="D6" s="15">
        <v>0</v>
      </c>
      <c r="E6" s="14">
        <f t="shared" si="0"/>
        <v>0</v>
      </c>
      <c r="F6" s="15">
        <v>1947600</v>
      </c>
      <c r="G6" s="15">
        <v>4418400</v>
      </c>
      <c r="H6" s="14">
        <f t="shared" si="1"/>
        <v>3183000</v>
      </c>
      <c r="I6" s="14" t="e">
        <f t="shared" si="2"/>
        <v>#DIV/0!</v>
      </c>
      <c r="J6" s="14" t="e">
        <f t="shared" si="4"/>
        <v>#DIV/0!</v>
      </c>
      <c r="K6" s="24" t="e">
        <f t="shared" si="3"/>
        <v>#DIV/0!</v>
      </c>
      <c r="L6" s="15">
        <v>13</v>
      </c>
      <c r="M6" s="15">
        <v>3</v>
      </c>
      <c r="N6" s="15">
        <v>3</v>
      </c>
      <c r="O6" s="15">
        <v>26.3</v>
      </c>
      <c r="P6" s="15">
        <v>8.9</v>
      </c>
      <c r="Q6" s="15">
        <v>8.9</v>
      </c>
      <c r="R6" s="15">
        <v>70.02</v>
      </c>
      <c r="S6" s="15">
        <v>0</v>
      </c>
      <c r="T6" s="15">
        <v>22.423999999999999</v>
      </c>
      <c r="U6" s="15">
        <v>222810000</v>
      </c>
      <c r="V6" s="15">
        <v>6</v>
      </c>
      <c r="W6" s="18">
        <v>0</v>
      </c>
      <c r="X6" s="18">
        <v>0</v>
      </c>
      <c r="Y6" s="18">
        <v>8</v>
      </c>
      <c r="Z6" s="18">
        <v>8</v>
      </c>
      <c r="AA6" s="18">
        <v>13</v>
      </c>
      <c r="AB6" s="18">
        <v>12</v>
      </c>
      <c r="AC6" s="15">
        <v>6365900</v>
      </c>
      <c r="AD6" s="15">
        <v>605</v>
      </c>
      <c r="AE6" s="15" t="s">
        <v>907</v>
      </c>
      <c r="AF6" s="15" t="s">
        <v>907</v>
      </c>
      <c r="AG6" s="19" t="s">
        <v>908</v>
      </c>
      <c r="AH6" s="19" t="s">
        <v>909</v>
      </c>
    </row>
    <row r="7" spans="1:35" s="15" customFormat="1" x14ac:dyDescent="0.2">
      <c r="A7" s="15">
        <v>0</v>
      </c>
      <c r="B7" s="15">
        <v>0</v>
      </c>
      <c r="C7" s="15">
        <v>0</v>
      </c>
      <c r="D7" s="15">
        <v>0</v>
      </c>
      <c r="E7" s="14">
        <f t="shared" si="0"/>
        <v>0</v>
      </c>
      <c r="F7" s="15">
        <v>439600</v>
      </c>
      <c r="G7" s="15">
        <v>233940</v>
      </c>
      <c r="H7" s="14">
        <f t="shared" si="1"/>
        <v>336770</v>
      </c>
      <c r="I7" s="14" t="e">
        <f t="shared" si="2"/>
        <v>#DIV/0!</v>
      </c>
      <c r="J7" s="14" t="e">
        <f t="shared" si="4"/>
        <v>#DIV/0!</v>
      </c>
      <c r="K7" s="24" t="e">
        <f t="shared" si="3"/>
        <v>#DIV/0!</v>
      </c>
      <c r="L7" s="15">
        <v>6</v>
      </c>
      <c r="M7" s="15">
        <v>3</v>
      </c>
      <c r="N7" s="15">
        <v>3</v>
      </c>
      <c r="O7" s="15">
        <v>16.2</v>
      </c>
      <c r="P7" s="15">
        <v>8.6</v>
      </c>
      <c r="Q7" s="15">
        <v>8.6</v>
      </c>
      <c r="R7" s="15">
        <v>55.363999999999997</v>
      </c>
      <c r="S7" s="15">
        <v>0</v>
      </c>
      <c r="T7" s="15">
        <v>23.687000000000001</v>
      </c>
      <c r="U7" s="15">
        <v>13471000</v>
      </c>
      <c r="V7" s="15">
        <v>5</v>
      </c>
      <c r="W7" s="18">
        <v>0</v>
      </c>
      <c r="X7" s="18">
        <v>0</v>
      </c>
      <c r="Y7" s="18">
        <v>0</v>
      </c>
      <c r="Z7" s="18">
        <v>2</v>
      </c>
      <c r="AA7" s="18">
        <v>5</v>
      </c>
      <c r="AB7" s="18">
        <v>6</v>
      </c>
      <c r="AC7" s="15">
        <v>673540</v>
      </c>
      <c r="AD7" s="15">
        <v>1053</v>
      </c>
      <c r="AE7" s="15" t="s">
        <v>1580</v>
      </c>
      <c r="AF7" s="15" t="s">
        <v>1580</v>
      </c>
      <c r="AG7" s="19" t="s">
        <v>1581</v>
      </c>
      <c r="AH7" s="19" t="s">
        <v>1582</v>
      </c>
    </row>
    <row r="8" spans="1:35" s="15" customFormat="1" x14ac:dyDescent="0.2">
      <c r="A8" s="15">
        <v>0</v>
      </c>
      <c r="B8" s="15">
        <v>0</v>
      </c>
      <c r="C8" s="15">
        <v>0</v>
      </c>
      <c r="D8" s="15">
        <v>0</v>
      </c>
      <c r="E8" s="14">
        <f t="shared" si="0"/>
        <v>0</v>
      </c>
      <c r="F8" s="15">
        <v>55328</v>
      </c>
      <c r="G8" s="15">
        <v>103750</v>
      </c>
      <c r="H8" s="14">
        <f t="shared" si="1"/>
        <v>79539</v>
      </c>
      <c r="I8" s="14" t="e">
        <f t="shared" si="2"/>
        <v>#DIV/0!</v>
      </c>
      <c r="J8" s="14" t="e">
        <f t="shared" si="4"/>
        <v>#DIV/0!</v>
      </c>
      <c r="K8" s="24" t="e">
        <f t="shared" si="3"/>
        <v>#DIV/0!</v>
      </c>
      <c r="L8" s="15">
        <v>6</v>
      </c>
      <c r="M8" s="15">
        <v>3</v>
      </c>
      <c r="N8" s="15">
        <v>3</v>
      </c>
      <c r="O8" s="15">
        <v>9.1999999999999993</v>
      </c>
      <c r="P8" s="15">
        <v>6</v>
      </c>
      <c r="Q8" s="15">
        <v>6</v>
      </c>
      <c r="R8" s="15">
        <v>85.495999999999995</v>
      </c>
      <c r="S8" s="15">
        <v>0</v>
      </c>
      <c r="T8" s="15">
        <v>2.4302000000000001</v>
      </c>
      <c r="U8" s="15">
        <v>6681100</v>
      </c>
      <c r="V8" s="15">
        <v>4</v>
      </c>
      <c r="W8" s="18">
        <v>1</v>
      </c>
      <c r="X8" s="18">
        <v>0</v>
      </c>
      <c r="Y8" s="18">
        <v>0</v>
      </c>
      <c r="Z8" s="18">
        <v>0</v>
      </c>
      <c r="AA8" s="18">
        <v>4</v>
      </c>
      <c r="AB8" s="18">
        <v>4</v>
      </c>
      <c r="AC8" s="15">
        <v>159070</v>
      </c>
      <c r="AD8" s="15">
        <v>463</v>
      </c>
      <c r="AE8" s="15" t="s">
        <v>631</v>
      </c>
      <c r="AF8" s="15" t="s">
        <v>631</v>
      </c>
      <c r="AG8" s="19" t="s">
        <v>632</v>
      </c>
      <c r="AH8" s="19" t="s">
        <v>633</v>
      </c>
    </row>
    <row r="9" spans="1:35" s="15" customFormat="1" x14ac:dyDescent="0.2">
      <c r="A9" s="15">
        <v>0</v>
      </c>
      <c r="B9" s="15">
        <v>0</v>
      </c>
      <c r="C9" s="15">
        <v>0</v>
      </c>
      <c r="D9" s="15">
        <v>0</v>
      </c>
      <c r="E9" s="14">
        <f t="shared" si="0"/>
        <v>0</v>
      </c>
      <c r="F9" s="15">
        <v>222250</v>
      </c>
      <c r="G9" s="15">
        <v>1018800</v>
      </c>
      <c r="H9" s="14">
        <f t="shared" si="1"/>
        <v>620525</v>
      </c>
      <c r="I9" s="14" t="e">
        <f t="shared" si="2"/>
        <v>#DIV/0!</v>
      </c>
      <c r="J9" s="14" t="e">
        <f t="shared" si="4"/>
        <v>#DIV/0!</v>
      </c>
      <c r="K9" s="24" t="e">
        <f t="shared" si="3"/>
        <v>#DIV/0!</v>
      </c>
      <c r="L9" s="15">
        <v>5</v>
      </c>
      <c r="M9" s="15">
        <v>5</v>
      </c>
      <c r="N9" s="15">
        <v>3</v>
      </c>
      <c r="O9" s="15">
        <v>17.5</v>
      </c>
      <c r="P9" s="15">
        <v>17.5</v>
      </c>
      <c r="Q9" s="15">
        <v>9.8000000000000007</v>
      </c>
      <c r="R9" s="15">
        <v>44.423999999999999</v>
      </c>
      <c r="S9" s="15">
        <v>0</v>
      </c>
      <c r="T9" s="15">
        <v>12.641999999999999</v>
      </c>
      <c r="U9" s="15">
        <v>24820000</v>
      </c>
      <c r="V9" s="15">
        <v>5</v>
      </c>
      <c r="W9" s="18">
        <v>0</v>
      </c>
      <c r="X9" s="18">
        <v>0</v>
      </c>
      <c r="Y9" s="18">
        <v>0</v>
      </c>
      <c r="Z9" s="18">
        <v>0</v>
      </c>
      <c r="AA9" s="18">
        <v>5</v>
      </c>
      <c r="AB9" s="18">
        <v>1</v>
      </c>
      <c r="AC9" s="15">
        <v>1241000</v>
      </c>
      <c r="AD9" s="15">
        <v>479</v>
      </c>
      <c r="AE9" s="15" t="s">
        <v>660</v>
      </c>
      <c r="AF9" s="15" t="s">
        <v>660</v>
      </c>
      <c r="AG9" s="19" t="s">
        <v>661</v>
      </c>
      <c r="AH9" s="19" t="s">
        <v>662</v>
      </c>
    </row>
    <row r="10" spans="1:35" s="15" customFormat="1" x14ac:dyDescent="0.2">
      <c r="A10" s="15">
        <v>0</v>
      </c>
      <c r="B10" s="15">
        <v>0</v>
      </c>
      <c r="C10" s="15">
        <v>0</v>
      </c>
      <c r="D10" s="15">
        <v>0</v>
      </c>
      <c r="E10" s="14">
        <f t="shared" si="0"/>
        <v>0</v>
      </c>
      <c r="F10" s="15">
        <v>550140</v>
      </c>
      <c r="G10" s="15">
        <v>843710</v>
      </c>
      <c r="H10" s="14">
        <f t="shared" si="1"/>
        <v>696925</v>
      </c>
      <c r="I10" s="14" t="e">
        <f t="shared" si="2"/>
        <v>#DIV/0!</v>
      </c>
      <c r="J10" s="14" t="e">
        <f t="shared" si="4"/>
        <v>#DIV/0!</v>
      </c>
      <c r="K10" s="24" t="e">
        <f t="shared" si="3"/>
        <v>#DIV/0!</v>
      </c>
      <c r="L10" s="15">
        <v>4</v>
      </c>
      <c r="M10" s="15">
        <v>4</v>
      </c>
      <c r="N10" s="15">
        <v>3</v>
      </c>
      <c r="O10" s="15">
        <v>17.7</v>
      </c>
      <c r="P10" s="15">
        <v>17.7</v>
      </c>
      <c r="Q10" s="15">
        <v>17.7</v>
      </c>
      <c r="R10" s="15">
        <v>27.893000000000001</v>
      </c>
      <c r="S10" s="15">
        <v>0</v>
      </c>
      <c r="T10" s="15">
        <v>7.9977</v>
      </c>
      <c r="U10" s="15">
        <v>19514000</v>
      </c>
      <c r="V10" s="15">
        <v>6</v>
      </c>
      <c r="W10" s="18">
        <v>0</v>
      </c>
      <c r="X10" s="18">
        <v>0</v>
      </c>
      <c r="Y10" s="18">
        <v>0</v>
      </c>
      <c r="Z10" s="18">
        <v>0</v>
      </c>
      <c r="AA10" s="18">
        <v>4</v>
      </c>
      <c r="AB10" s="18">
        <v>2</v>
      </c>
      <c r="AC10" s="15">
        <v>1393800</v>
      </c>
      <c r="AD10" s="15">
        <v>1263</v>
      </c>
      <c r="AE10" s="15" t="s">
        <v>1832</v>
      </c>
      <c r="AF10" s="15" t="s">
        <v>1832</v>
      </c>
      <c r="AG10" s="19" t="s">
        <v>1833</v>
      </c>
      <c r="AH10" s="19" t="s">
        <v>1834</v>
      </c>
    </row>
    <row r="11" spans="1:35" s="15" customFormat="1" ht="15" customHeight="1" x14ac:dyDescent="0.2">
      <c r="A11" s="15">
        <v>0</v>
      </c>
      <c r="B11" s="15">
        <v>0</v>
      </c>
      <c r="C11" s="15">
        <v>0</v>
      </c>
      <c r="D11" s="15">
        <v>0</v>
      </c>
      <c r="E11" s="14">
        <f t="shared" si="0"/>
        <v>0</v>
      </c>
      <c r="F11" s="15">
        <v>99723</v>
      </c>
      <c r="G11" s="15">
        <v>193350</v>
      </c>
      <c r="H11" s="14">
        <f t="shared" si="1"/>
        <v>146536.5</v>
      </c>
      <c r="I11" s="14" t="e">
        <f t="shared" si="2"/>
        <v>#DIV/0!</v>
      </c>
      <c r="J11" s="14" t="e">
        <f t="shared" si="4"/>
        <v>#DIV/0!</v>
      </c>
      <c r="K11" s="24" t="e">
        <f t="shared" si="3"/>
        <v>#DIV/0!</v>
      </c>
      <c r="L11" s="15">
        <v>4</v>
      </c>
      <c r="M11" s="15">
        <v>3</v>
      </c>
      <c r="N11" s="15">
        <v>3</v>
      </c>
      <c r="O11" s="15">
        <v>5.3</v>
      </c>
      <c r="P11" s="15">
        <v>4.3</v>
      </c>
      <c r="Q11" s="15">
        <v>4.3</v>
      </c>
      <c r="R11" s="15">
        <v>119.94</v>
      </c>
      <c r="S11" s="15">
        <v>0</v>
      </c>
      <c r="T11" s="15">
        <v>3.1701999999999999</v>
      </c>
      <c r="U11" s="15">
        <v>14361000</v>
      </c>
      <c r="V11" s="15">
        <v>4</v>
      </c>
      <c r="W11" s="18">
        <v>0</v>
      </c>
      <c r="X11" s="18">
        <v>0</v>
      </c>
      <c r="Y11" s="18">
        <v>0</v>
      </c>
      <c r="Z11" s="18">
        <v>0</v>
      </c>
      <c r="AA11" s="18">
        <v>4</v>
      </c>
      <c r="AB11" s="18">
        <v>1</v>
      </c>
      <c r="AC11" s="15">
        <v>293080</v>
      </c>
      <c r="AD11" s="15">
        <v>135</v>
      </c>
      <c r="AE11" s="15" t="s">
        <v>118</v>
      </c>
      <c r="AF11" s="15" t="s">
        <v>118</v>
      </c>
      <c r="AG11" s="19" t="s">
        <v>119</v>
      </c>
      <c r="AH11" s="19" t="s">
        <v>120</v>
      </c>
    </row>
    <row r="12" spans="1:35" s="15" customFormat="1" x14ac:dyDescent="0.2">
      <c r="A12" s="15">
        <v>0</v>
      </c>
      <c r="B12" s="15">
        <v>0</v>
      </c>
      <c r="C12" s="15">
        <v>0</v>
      </c>
      <c r="D12" s="15">
        <v>0</v>
      </c>
      <c r="E12" s="14">
        <f t="shared" si="0"/>
        <v>0</v>
      </c>
      <c r="F12" s="15">
        <v>3087700</v>
      </c>
      <c r="G12" s="15">
        <v>2584400</v>
      </c>
      <c r="H12" s="14">
        <f t="shared" si="1"/>
        <v>2836050</v>
      </c>
      <c r="I12" s="14" t="e">
        <f t="shared" si="2"/>
        <v>#DIV/0!</v>
      </c>
      <c r="J12" s="14" t="e">
        <f t="shared" si="4"/>
        <v>#DIV/0!</v>
      </c>
      <c r="K12" s="24" t="e">
        <f t="shared" si="3"/>
        <v>#DIV/0!</v>
      </c>
      <c r="L12" s="15">
        <v>3</v>
      </c>
      <c r="M12" s="15">
        <v>3</v>
      </c>
      <c r="N12" s="15">
        <v>3</v>
      </c>
      <c r="O12" s="15">
        <v>19.3</v>
      </c>
      <c r="P12" s="15">
        <v>19.3</v>
      </c>
      <c r="Q12" s="15">
        <v>19.3</v>
      </c>
      <c r="R12" s="15">
        <v>20.762</v>
      </c>
      <c r="S12" s="15">
        <v>0</v>
      </c>
      <c r="T12" s="15">
        <v>3.3552</v>
      </c>
      <c r="U12" s="15">
        <v>51049000</v>
      </c>
      <c r="V12" s="15">
        <v>4</v>
      </c>
      <c r="W12" s="18">
        <v>0</v>
      </c>
      <c r="X12" s="18">
        <v>0</v>
      </c>
      <c r="Y12" s="18">
        <v>0</v>
      </c>
      <c r="Z12" s="18">
        <v>0</v>
      </c>
      <c r="AA12" s="18">
        <v>2</v>
      </c>
      <c r="AB12" s="18">
        <v>3</v>
      </c>
      <c r="AC12" s="15">
        <v>5672100</v>
      </c>
      <c r="AD12" s="15">
        <v>719</v>
      </c>
      <c r="AE12" s="15" t="s">
        <v>1105</v>
      </c>
      <c r="AF12" s="15" t="s">
        <v>1105</v>
      </c>
      <c r="AG12" s="19" t="s">
        <v>1106</v>
      </c>
      <c r="AH12" s="19" t="s">
        <v>1107</v>
      </c>
    </row>
    <row r="13" spans="1:35" s="15" customFormat="1" x14ac:dyDescent="0.2">
      <c r="A13" s="15">
        <v>0</v>
      </c>
      <c r="B13" s="15">
        <v>0</v>
      </c>
      <c r="C13" s="15">
        <v>0</v>
      </c>
      <c r="D13" s="15">
        <v>0</v>
      </c>
      <c r="E13" s="14">
        <f t="shared" si="0"/>
        <v>0</v>
      </c>
      <c r="F13" s="15">
        <v>841250</v>
      </c>
      <c r="G13" s="15">
        <v>1113100</v>
      </c>
      <c r="H13" s="14">
        <f t="shared" si="1"/>
        <v>977175</v>
      </c>
      <c r="I13" s="14" t="e">
        <f t="shared" si="2"/>
        <v>#DIV/0!</v>
      </c>
      <c r="J13" s="14" t="e">
        <f t="shared" si="4"/>
        <v>#DIV/0!</v>
      </c>
      <c r="K13" s="24" t="e">
        <f t="shared" si="3"/>
        <v>#DIV/0!</v>
      </c>
      <c r="L13" s="15">
        <v>3</v>
      </c>
      <c r="M13" s="15">
        <v>3</v>
      </c>
      <c r="N13" s="15">
        <v>3</v>
      </c>
      <c r="O13" s="15">
        <v>15</v>
      </c>
      <c r="P13" s="15">
        <v>15</v>
      </c>
      <c r="Q13" s="15">
        <v>15</v>
      </c>
      <c r="R13" s="15">
        <v>31.324000000000002</v>
      </c>
      <c r="S13" s="15">
        <v>0</v>
      </c>
      <c r="T13" s="15">
        <v>9.2692999999999994</v>
      </c>
      <c r="U13" s="15">
        <v>35179000</v>
      </c>
      <c r="V13" s="15">
        <v>4</v>
      </c>
      <c r="W13" s="18">
        <v>0</v>
      </c>
      <c r="X13" s="18">
        <v>0</v>
      </c>
      <c r="Y13" s="18">
        <v>0</v>
      </c>
      <c r="Z13" s="18">
        <v>0</v>
      </c>
      <c r="AA13" s="18">
        <v>3</v>
      </c>
      <c r="AB13" s="18">
        <v>3</v>
      </c>
      <c r="AC13" s="15">
        <v>1954400</v>
      </c>
      <c r="AD13" s="15">
        <v>359</v>
      </c>
      <c r="AE13" s="15" t="s">
        <v>467</v>
      </c>
      <c r="AF13" s="15" t="s">
        <v>467</v>
      </c>
      <c r="AG13" s="19" t="s">
        <v>468</v>
      </c>
      <c r="AH13" s="19" t="s">
        <v>469</v>
      </c>
    </row>
    <row r="14" spans="1:35" s="15" customFormat="1" x14ac:dyDescent="0.2">
      <c r="A14" s="15">
        <v>0</v>
      </c>
      <c r="B14" s="15">
        <v>0</v>
      </c>
      <c r="C14" s="15">
        <v>0</v>
      </c>
      <c r="D14" s="15">
        <v>0</v>
      </c>
      <c r="E14" s="14">
        <f t="shared" si="0"/>
        <v>0</v>
      </c>
      <c r="F14" s="15">
        <v>966230</v>
      </c>
      <c r="G14" s="15">
        <v>937320</v>
      </c>
      <c r="H14" s="14">
        <f t="shared" si="1"/>
        <v>951775</v>
      </c>
      <c r="I14" s="14" t="e">
        <f t="shared" si="2"/>
        <v>#DIV/0!</v>
      </c>
      <c r="J14" s="14" t="e">
        <f t="shared" si="4"/>
        <v>#DIV/0!</v>
      </c>
      <c r="K14" s="24" t="e">
        <f t="shared" si="3"/>
        <v>#DIV/0!</v>
      </c>
      <c r="L14" s="15">
        <v>3</v>
      </c>
      <c r="M14" s="15">
        <v>3</v>
      </c>
      <c r="N14" s="15">
        <v>3</v>
      </c>
      <c r="O14" s="15">
        <v>24</v>
      </c>
      <c r="P14" s="15">
        <v>24</v>
      </c>
      <c r="Q14" s="15">
        <v>24</v>
      </c>
      <c r="R14" s="15">
        <v>26.131</v>
      </c>
      <c r="S14" s="15">
        <v>0</v>
      </c>
      <c r="T14" s="15">
        <v>10.813000000000001</v>
      </c>
      <c r="U14" s="15">
        <v>24746000</v>
      </c>
      <c r="V14" s="15">
        <v>4</v>
      </c>
      <c r="W14" s="18">
        <v>0</v>
      </c>
      <c r="X14" s="18">
        <v>0</v>
      </c>
      <c r="Y14" s="18">
        <v>0</v>
      </c>
      <c r="Z14" s="18">
        <v>0</v>
      </c>
      <c r="AA14" s="18">
        <v>2</v>
      </c>
      <c r="AB14" s="18">
        <v>2</v>
      </c>
      <c r="AC14" s="15">
        <v>1903500</v>
      </c>
      <c r="AD14" s="15">
        <v>214</v>
      </c>
      <c r="AE14" s="15" t="s">
        <v>253</v>
      </c>
      <c r="AF14" s="15" t="s">
        <v>253</v>
      </c>
      <c r="AG14" s="19" t="s">
        <v>254</v>
      </c>
      <c r="AH14" s="19" t="s">
        <v>255</v>
      </c>
    </row>
    <row r="15" spans="1:35" s="15" customFormat="1" x14ac:dyDescent="0.2">
      <c r="A15" s="15">
        <v>0</v>
      </c>
      <c r="B15" s="15">
        <v>0</v>
      </c>
      <c r="C15" s="15">
        <v>0</v>
      </c>
      <c r="D15" s="15">
        <v>0</v>
      </c>
      <c r="E15" s="14">
        <f t="shared" si="0"/>
        <v>0</v>
      </c>
      <c r="F15" s="15">
        <v>822870</v>
      </c>
      <c r="G15" s="15">
        <v>1037100</v>
      </c>
      <c r="H15" s="14">
        <f t="shared" si="1"/>
        <v>929985</v>
      </c>
      <c r="I15" s="14" t="e">
        <f t="shared" si="2"/>
        <v>#DIV/0!</v>
      </c>
      <c r="J15" s="14" t="e">
        <f t="shared" si="4"/>
        <v>#DIV/0!</v>
      </c>
      <c r="K15" s="24" t="e">
        <f t="shared" si="3"/>
        <v>#DIV/0!</v>
      </c>
      <c r="L15" s="15">
        <v>3</v>
      </c>
      <c r="M15" s="15">
        <v>3</v>
      </c>
      <c r="N15" s="15">
        <v>3</v>
      </c>
      <c r="O15" s="15">
        <v>15.7</v>
      </c>
      <c r="P15" s="15">
        <v>15.7</v>
      </c>
      <c r="Q15" s="15">
        <v>15.7</v>
      </c>
      <c r="R15" s="15">
        <v>34.351999999999997</v>
      </c>
      <c r="S15" s="15">
        <v>0</v>
      </c>
      <c r="T15" s="15">
        <v>4.9817999999999998</v>
      </c>
      <c r="U15" s="15">
        <v>31619000</v>
      </c>
      <c r="V15" s="15">
        <v>3</v>
      </c>
      <c r="W15" s="18">
        <v>0</v>
      </c>
      <c r="X15" s="18">
        <v>0</v>
      </c>
      <c r="Y15" s="18">
        <v>0</v>
      </c>
      <c r="Z15" s="18">
        <v>0</v>
      </c>
      <c r="AA15" s="18">
        <v>2</v>
      </c>
      <c r="AB15" s="18">
        <v>2</v>
      </c>
      <c r="AC15" s="15">
        <v>1860000</v>
      </c>
      <c r="AD15" s="15">
        <v>754</v>
      </c>
      <c r="AE15" s="15" t="s">
        <v>1154</v>
      </c>
      <c r="AF15" s="15" t="s">
        <v>1154</v>
      </c>
      <c r="AG15" s="19" t="s">
        <v>1155</v>
      </c>
      <c r="AH15" s="19" t="s">
        <v>1156</v>
      </c>
    </row>
    <row r="16" spans="1:35" s="15" customFormat="1" x14ac:dyDescent="0.2">
      <c r="A16" s="15">
        <v>0</v>
      </c>
      <c r="B16" s="15">
        <v>0</v>
      </c>
      <c r="C16" s="15">
        <v>0</v>
      </c>
      <c r="D16" s="15">
        <v>0</v>
      </c>
      <c r="E16" s="14">
        <f t="shared" si="0"/>
        <v>0</v>
      </c>
      <c r="F16" s="15">
        <v>602620</v>
      </c>
      <c r="G16" s="15">
        <v>928490</v>
      </c>
      <c r="H16" s="14">
        <f t="shared" si="1"/>
        <v>765555</v>
      </c>
      <c r="I16" s="14" t="e">
        <f t="shared" si="2"/>
        <v>#DIV/0!</v>
      </c>
      <c r="J16" s="14" t="e">
        <f t="shared" si="4"/>
        <v>#DIV/0!</v>
      </c>
      <c r="K16" s="24" t="e">
        <f t="shared" si="3"/>
        <v>#DIV/0!</v>
      </c>
      <c r="L16" s="15">
        <v>3</v>
      </c>
      <c r="M16" s="15">
        <v>3</v>
      </c>
      <c r="N16" s="15">
        <v>3</v>
      </c>
      <c r="O16" s="15">
        <v>21</v>
      </c>
      <c r="P16" s="15">
        <v>21</v>
      </c>
      <c r="Q16" s="15">
        <v>21</v>
      </c>
      <c r="R16" s="15">
        <v>22.782</v>
      </c>
      <c r="S16" s="15">
        <v>0</v>
      </c>
      <c r="T16" s="15">
        <v>3.7050999999999998</v>
      </c>
      <c r="U16" s="15">
        <v>21436000</v>
      </c>
      <c r="V16" s="15">
        <v>5</v>
      </c>
      <c r="W16" s="18">
        <v>0</v>
      </c>
      <c r="X16" s="18">
        <v>0</v>
      </c>
      <c r="Y16" s="18">
        <v>0</v>
      </c>
      <c r="Z16" s="18">
        <v>0</v>
      </c>
      <c r="AA16" s="18">
        <v>3</v>
      </c>
      <c r="AB16" s="18">
        <v>2</v>
      </c>
      <c r="AC16" s="15">
        <v>1531100</v>
      </c>
      <c r="AD16" s="15">
        <v>264</v>
      </c>
      <c r="AE16" s="15" t="s">
        <v>310</v>
      </c>
      <c r="AF16" s="15" t="s">
        <v>310</v>
      </c>
      <c r="AG16" s="19" t="s">
        <v>311</v>
      </c>
      <c r="AH16" s="19" t="s">
        <v>312</v>
      </c>
    </row>
    <row r="17" spans="1:34" s="15" customFormat="1" x14ac:dyDescent="0.2">
      <c r="A17" s="15">
        <v>0</v>
      </c>
      <c r="B17" s="15">
        <v>0</v>
      </c>
      <c r="C17" s="15">
        <v>0</v>
      </c>
      <c r="D17" s="15">
        <v>0</v>
      </c>
      <c r="E17" s="14">
        <f t="shared" si="0"/>
        <v>0</v>
      </c>
      <c r="F17" s="15">
        <v>529520</v>
      </c>
      <c r="G17" s="15">
        <v>972870</v>
      </c>
      <c r="H17" s="14">
        <f t="shared" si="1"/>
        <v>751195</v>
      </c>
      <c r="I17" s="14" t="e">
        <f t="shared" si="2"/>
        <v>#DIV/0!</v>
      </c>
      <c r="J17" s="14" t="e">
        <f t="shared" si="4"/>
        <v>#DIV/0!</v>
      </c>
      <c r="K17" s="24" t="e">
        <f t="shared" si="3"/>
        <v>#DIV/0!</v>
      </c>
      <c r="L17" s="15">
        <v>3</v>
      </c>
      <c r="M17" s="15">
        <v>3</v>
      </c>
      <c r="N17" s="15">
        <v>3</v>
      </c>
      <c r="O17" s="15">
        <v>9.1</v>
      </c>
      <c r="P17" s="15">
        <v>9.1</v>
      </c>
      <c r="Q17" s="15">
        <v>9.1</v>
      </c>
      <c r="R17" s="15">
        <v>49.512</v>
      </c>
      <c r="S17" s="15">
        <v>0</v>
      </c>
      <c r="T17" s="15">
        <v>7.3574999999999999</v>
      </c>
      <c r="U17" s="15">
        <v>24038000</v>
      </c>
      <c r="V17" s="15">
        <v>5</v>
      </c>
      <c r="W17" s="18">
        <v>0</v>
      </c>
      <c r="X17" s="18">
        <v>0</v>
      </c>
      <c r="Y17" s="18">
        <v>0</v>
      </c>
      <c r="Z17" s="18">
        <v>0</v>
      </c>
      <c r="AA17" s="18">
        <v>3</v>
      </c>
      <c r="AB17" s="18">
        <v>2</v>
      </c>
      <c r="AC17" s="15">
        <v>1502400</v>
      </c>
      <c r="AD17" s="15">
        <v>116</v>
      </c>
      <c r="AE17" s="15" t="s">
        <v>96</v>
      </c>
      <c r="AF17" s="15" t="s">
        <v>96</v>
      </c>
      <c r="AG17" s="19" t="s">
        <v>97</v>
      </c>
      <c r="AH17" s="19" t="s">
        <v>98</v>
      </c>
    </row>
    <row r="18" spans="1:34" s="15" customFormat="1" x14ac:dyDescent="0.2">
      <c r="A18" s="15">
        <v>0</v>
      </c>
      <c r="B18" s="15">
        <v>0</v>
      </c>
      <c r="C18" s="15">
        <v>0</v>
      </c>
      <c r="D18" s="15">
        <v>0</v>
      </c>
      <c r="E18" s="14">
        <f t="shared" si="0"/>
        <v>0</v>
      </c>
      <c r="F18" s="15">
        <v>417040</v>
      </c>
      <c r="G18" s="15">
        <v>867190</v>
      </c>
      <c r="H18" s="14">
        <f t="shared" si="1"/>
        <v>642115</v>
      </c>
      <c r="I18" s="14" t="e">
        <f t="shared" si="2"/>
        <v>#DIV/0!</v>
      </c>
      <c r="J18" s="14" t="e">
        <f t="shared" si="4"/>
        <v>#DIV/0!</v>
      </c>
      <c r="K18" s="24" t="e">
        <f t="shared" si="3"/>
        <v>#DIV/0!</v>
      </c>
      <c r="L18" s="15">
        <v>3</v>
      </c>
      <c r="M18" s="15">
        <v>3</v>
      </c>
      <c r="N18" s="15">
        <v>3</v>
      </c>
      <c r="O18" s="15">
        <v>8.9</v>
      </c>
      <c r="P18" s="15">
        <v>8.9</v>
      </c>
      <c r="Q18" s="15">
        <v>8.9</v>
      </c>
      <c r="R18" s="15">
        <v>43.652999999999999</v>
      </c>
      <c r="S18" s="15">
        <v>0</v>
      </c>
      <c r="T18" s="15">
        <v>9.1447000000000003</v>
      </c>
      <c r="U18" s="15">
        <v>23116000</v>
      </c>
      <c r="V18" s="15">
        <v>4</v>
      </c>
      <c r="W18" s="18">
        <v>0</v>
      </c>
      <c r="X18" s="18">
        <v>0</v>
      </c>
      <c r="Y18" s="18">
        <v>0</v>
      </c>
      <c r="Z18" s="18">
        <v>0</v>
      </c>
      <c r="AA18" s="18">
        <v>3</v>
      </c>
      <c r="AB18" s="18">
        <v>2</v>
      </c>
      <c r="AC18" s="15">
        <v>1284200</v>
      </c>
      <c r="AD18" s="15">
        <v>263</v>
      </c>
      <c r="AE18" s="15" t="s">
        <v>307</v>
      </c>
      <c r="AF18" s="15" t="s">
        <v>307</v>
      </c>
      <c r="AG18" s="19" t="s">
        <v>308</v>
      </c>
      <c r="AH18" s="19" t="s">
        <v>309</v>
      </c>
    </row>
    <row r="19" spans="1:34" s="15" customFormat="1" x14ac:dyDescent="0.2">
      <c r="A19" s="15">
        <v>0</v>
      </c>
      <c r="B19" s="15">
        <v>0</v>
      </c>
      <c r="C19" s="15">
        <v>0</v>
      </c>
      <c r="D19" s="15">
        <v>0</v>
      </c>
      <c r="E19" s="14">
        <f t="shared" si="0"/>
        <v>0</v>
      </c>
      <c r="F19" s="15">
        <v>543120</v>
      </c>
      <c r="G19" s="15">
        <v>726460</v>
      </c>
      <c r="H19" s="14">
        <f t="shared" si="1"/>
        <v>634790</v>
      </c>
      <c r="I19" s="14" t="e">
        <f t="shared" si="2"/>
        <v>#DIV/0!</v>
      </c>
      <c r="J19" s="14" t="e">
        <f t="shared" si="4"/>
        <v>#DIV/0!</v>
      </c>
      <c r="K19" s="24" t="e">
        <f t="shared" si="3"/>
        <v>#DIV/0!</v>
      </c>
      <c r="L19" s="15">
        <v>3</v>
      </c>
      <c r="M19" s="15">
        <v>3</v>
      </c>
      <c r="N19" s="15">
        <v>3</v>
      </c>
      <c r="O19" s="15">
        <v>9.4</v>
      </c>
      <c r="P19" s="15">
        <v>9.4</v>
      </c>
      <c r="Q19" s="15">
        <v>9.4</v>
      </c>
      <c r="R19" s="15">
        <v>36.033999999999999</v>
      </c>
      <c r="S19" s="15">
        <v>0</v>
      </c>
      <c r="T19" s="15">
        <v>7.1985000000000001</v>
      </c>
      <c r="U19" s="15">
        <v>16505000</v>
      </c>
      <c r="V19" s="15">
        <v>2</v>
      </c>
      <c r="W19" s="18">
        <v>0</v>
      </c>
      <c r="X19" s="18">
        <v>0</v>
      </c>
      <c r="Y19" s="18">
        <v>0</v>
      </c>
      <c r="Z19" s="18">
        <v>0</v>
      </c>
      <c r="AA19" s="18">
        <v>2</v>
      </c>
      <c r="AB19" s="18">
        <v>2</v>
      </c>
      <c r="AC19" s="15">
        <v>1269600</v>
      </c>
      <c r="AD19" s="15">
        <v>1258</v>
      </c>
      <c r="AE19" s="15" t="s">
        <v>1822</v>
      </c>
      <c r="AF19" s="15" t="s">
        <v>1822</v>
      </c>
      <c r="AG19" s="19" t="s">
        <v>1823</v>
      </c>
      <c r="AH19" s="19" t="s">
        <v>1824</v>
      </c>
    </row>
    <row r="20" spans="1:34" s="15" customFormat="1" x14ac:dyDescent="0.2">
      <c r="A20" s="15">
        <v>0</v>
      </c>
      <c r="B20" s="15">
        <v>0</v>
      </c>
      <c r="C20" s="15">
        <v>0</v>
      </c>
      <c r="D20" s="15">
        <v>0</v>
      </c>
      <c r="E20" s="14">
        <f t="shared" si="0"/>
        <v>0</v>
      </c>
      <c r="F20" s="15">
        <v>581850</v>
      </c>
      <c r="G20" s="15">
        <v>677350</v>
      </c>
      <c r="H20" s="14">
        <f t="shared" si="1"/>
        <v>629600</v>
      </c>
      <c r="I20" s="14" t="e">
        <f t="shared" si="2"/>
        <v>#DIV/0!</v>
      </c>
      <c r="J20" s="14" t="e">
        <f t="shared" si="4"/>
        <v>#DIV/0!</v>
      </c>
      <c r="K20" s="24" t="e">
        <f t="shared" si="3"/>
        <v>#DIV/0!</v>
      </c>
      <c r="L20" s="15">
        <v>3</v>
      </c>
      <c r="M20" s="15">
        <v>3</v>
      </c>
      <c r="N20" s="15">
        <v>3</v>
      </c>
      <c r="O20" s="15">
        <v>9.5</v>
      </c>
      <c r="P20" s="15">
        <v>9.5</v>
      </c>
      <c r="Q20" s="15">
        <v>9.5</v>
      </c>
      <c r="R20" s="15">
        <v>37.154000000000003</v>
      </c>
      <c r="S20" s="15">
        <v>0</v>
      </c>
      <c r="T20" s="15">
        <v>2.1202000000000001</v>
      </c>
      <c r="U20" s="15">
        <v>18888000</v>
      </c>
      <c r="V20" s="15">
        <v>5</v>
      </c>
      <c r="W20" s="18">
        <v>0</v>
      </c>
      <c r="X20" s="18">
        <v>0</v>
      </c>
      <c r="Y20" s="18">
        <v>0</v>
      </c>
      <c r="Z20" s="18">
        <v>0</v>
      </c>
      <c r="AA20" s="18">
        <v>3</v>
      </c>
      <c r="AB20" s="18">
        <v>2</v>
      </c>
      <c r="AC20" s="15">
        <v>1259200</v>
      </c>
      <c r="AD20" s="15">
        <v>153</v>
      </c>
      <c r="AE20" s="15" t="s">
        <v>154</v>
      </c>
      <c r="AF20" s="15" t="s">
        <v>154</v>
      </c>
      <c r="AG20" s="19" t="s">
        <v>155</v>
      </c>
      <c r="AH20" s="19" t="s">
        <v>156</v>
      </c>
    </row>
    <row r="21" spans="1:34" s="15" customFormat="1" x14ac:dyDescent="0.2">
      <c r="A21" s="15">
        <v>0</v>
      </c>
      <c r="B21" s="15">
        <v>0</v>
      </c>
      <c r="C21" s="15">
        <v>0</v>
      </c>
      <c r="D21" s="15">
        <v>0</v>
      </c>
      <c r="E21" s="14">
        <f t="shared" si="0"/>
        <v>0</v>
      </c>
      <c r="F21" s="15">
        <v>549680</v>
      </c>
      <c r="G21" s="15">
        <v>708740</v>
      </c>
      <c r="H21" s="14">
        <f t="shared" si="1"/>
        <v>629210</v>
      </c>
      <c r="I21" s="14" t="e">
        <f t="shared" si="2"/>
        <v>#DIV/0!</v>
      </c>
      <c r="J21" s="14" t="e">
        <f t="shared" si="4"/>
        <v>#DIV/0!</v>
      </c>
      <c r="K21" s="24" t="e">
        <f t="shared" si="3"/>
        <v>#DIV/0!</v>
      </c>
      <c r="L21" s="15">
        <v>3</v>
      </c>
      <c r="M21" s="15">
        <v>3</v>
      </c>
      <c r="N21" s="15">
        <v>3</v>
      </c>
      <c r="O21" s="15">
        <v>15.8</v>
      </c>
      <c r="P21" s="15">
        <v>15.8</v>
      </c>
      <c r="Q21" s="15">
        <v>15.8</v>
      </c>
      <c r="R21" s="15">
        <v>36.875999999999998</v>
      </c>
      <c r="S21" s="15">
        <v>0</v>
      </c>
      <c r="T21" s="15">
        <v>8.5443999999999996</v>
      </c>
      <c r="U21" s="15">
        <v>17618000</v>
      </c>
      <c r="V21" s="15">
        <v>3</v>
      </c>
      <c r="W21" s="18">
        <v>0</v>
      </c>
      <c r="X21" s="18">
        <v>0</v>
      </c>
      <c r="Y21" s="18">
        <v>0</v>
      </c>
      <c r="Z21" s="18">
        <v>0</v>
      </c>
      <c r="AA21" s="18">
        <v>2</v>
      </c>
      <c r="AB21" s="18">
        <v>1</v>
      </c>
      <c r="AC21" s="15">
        <v>1258400</v>
      </c>
      <c r="AD21" s="15">
        <v>820</v>
      </c>
      <c r="AE21" s="15" t="s">
        <v>1251</v>
      </c>
      <c r="AF21" s="15" t="s">
        <v>1251</v>
      </c>
      <c r="AG21" s="19" t="s">
        <v>1252</v>
      </c>
      <c r="AH21" s="19" t="s">
        <v>1253</v>
      </c>
    </row>
    <row r="22" spans="1:34" s="15" customFormat="1" x14ac:dyDescent="0.2">
      <c r="A22" s="15">
        <v>0</v>
      </c>
      <c r="B22" s="15">
        <v>0</v>
      </c>
      <c r="C22" s="15">
        <v>0</v>
      </c>
      <c r="D22" s="15">
        <v>0</v>
      </c>
      <c r="E22" s="14">
        <f t="shared" si="0"/>
        <v>0</v>
      </c>
      <c r="F22" s="15">
        <v>659300</v>
      </c>
      <c r="G22" s="15">
        <v>595430</v>
      </c>
      <c r="H22" s="14">
        <f t="shared" si="1"/>
        <v>627365</v>
      </c>
      <c r="I22" s="14" t="e">
        <f t="shared" si="2"/>
        <v>#DIV/0!</v>
      </c>
      <c r="J22" s="14" t="e">
        <f t="shared" si="4"/>
        <v>#DIV/0!</v>
      </c>
      <c r="K22" s="24" t="e">
        <f t="shared" si="3"/>
        <v>#DIV/0!</v>
      </c>
      <c r="L22" s="15">
        <v>3</v>
      </c>
      <c r="M22" s="15">
        <v>3</v>
      </c>
      <c r="N22" s="15">
        <v>3</v>
      </c>
      <c r="O22" s="15">
        <v>12.5</v>
      </c>
      <c r="P22" s="15">
        <v>12.5</v>
      </c>
      <c r="Q22" s="15">
        <v>12.5</v>
      </c>
      <c r="R22" s="15">
        <v>39.646000000000001</v>
      </c>
      <c r="S22" s="15">
        <v>0</v>
      </c>
      <c r="T22" s="15">
        <v>7.3072999999999997</v>
      </c>
      <c r="U22" s="15">
        <v>17566000</v>
      </c>
      <c r="V22" s="15">
        <v>5</v>
      </c>
      <c r="W22" s="18">
        <v>0</v>
      </c>
      <c r="X22" s="18">
        <v>0</v>
      </c>
      <c r="Y22" s="18">
        <v>0</v>
      </c>
      <c r="Z22" s="18">
        <v>0</v>
      </c>
      <c r="AA22" s="18">
        <v>2</v>
      </c>
      <c r="AB22" s="18">
        <v>3</v>
      </c>
      <c r="AC22" s="15">
        <v>1254700</v>
      </c>
      <c r="AD22" s="15">
        <v>896</v>
      </c>
      <c r="AE22" s="15" t="s">
        <v>1376</v>
      </c>
      <c r="AF22" s="15" t="s">
        <v>1376</v>
      </c>
      <c r="AG22" s="19" t="s">
        <v>1377</v>
      </c>
      <c r="AH22" s="19" t="s">
        <v>1378</v>
      </c>
    </row>
    <row r="23" spans="1:34" s="15" customFormat="1" x14ac:dyDescent="0.2">
      <c r="A23" s="15">
        <v>0</v>
      </c>
      <c r="B23" s="15">
        <v>0</v>
      </c>
      <c r="C23" s="15">
        <v>0</v>
      </c>
      <c r="D23" s="15">
        <v>0</v>
      </c>
      <c r="E23" s="14">
        <f t="shared" si="0"/>
        <v>0</v>
      </c>
      <c r="F23" s="15">
        <v>454820</v>
      </c>
      <c r="G23" s="15">
        <v>742500</v>
      </c>
      <c r="H23" s="14">
        <f t="shared" si="1"/>
        <v>598660</v>
      </c>
      <c r="I23" s="14" t="e">
        <f t="shared" si="2"/>
        <v>#DIV/0!</v>
      </c>
      <c r="J23" s="14" t="e">
        <f t="shared" si="4"/>
        <v>#DIV/0!</v>
      </c>
      <c r="K23" s="24" t="e">
        <f t="shared" si="3"/>
        <v>#DIV/0!</v>
      </c>
      <c r="L23" s="15">
        <v>3</v>
      </c>
      <c r="M23" s="15">
        <v>3</v>
      </c>
      <c r="N23" s="15">
        <v>3</v>
      </c>
      <c r="O23" s="15">
        <v>8.6</v>
      </c>
      <c r="P23" s="15">
        <v>8.6</v>
      </c>
      <c r="Q23" s="15">
        <v>8.6</v>
      </c>
      <c r="R23" s="15">
        <v>39.232999999999997</v>
      </c>
      <c r="S23" s="15">
        <v>0</v>
      </c>
      <c r="T23" s="15">
        <v>3.8950999999999998</v>
      </c>
      <c r="U23" s="15">
        <v>25144000</v>
      </c>
      <c r="V23" s="15">
        <v>6</v>
      </c>
      <c r="W23" s="18">
        <v>0</v>
      </c>
      <c r="X23" s="18">
        <v>0</v>
      </c>
      <c r="Y23" s="18">
        <v>0</v>
      </c>
      <c r="Z23" s="18">
        <v>0</v>
      </c>
      <c r="AA23" s="18">
        <v>3</v>
      </c>
      <c r="AB23" s="18">
        <v>2</v>
      </c>
      <c r="AC23" s="15">
        <v>1197300</v>
      </c>
      <c r="AD23" s="15">
        <v>325</v>
      </c>
      <c r="AE23" s="15" t="s">
        <v>410</v>
      </c>
      <c r="AF23" s="15" t="s">
        <v>410</v>
      </c>
      <c r="AG23" s="19" t="s">
        <v>411</v>
      </c>
      <c r="AH23" s="19" t="s">
        <v>412</v>
      </c>
    </row>
    <row r="24" spans="1:34" s="15" customFormat="1" x14ac:dyDescent="0.2">
      <c r="A24" s="15">
        <v>0</v>
      </c>
      <c r="B24" s="15">
        <v>0</v>
      </c>
      <c r="C24" s="15">
        <v>0</v>
      </c>
      <c r="D24" s="15">
        <v>0</v>
      </c>
      <c r="E24" s="14">
        <f t="shared" si="0"/>
        <v>0</v>
      </c>
      <c r="F24" s="15">
        <v>426980</v>
      </c>
      <c r="G24" s="15">
        <v>754110</v>
      </c>
      <c r="H24" s="14">
        <f t="shared" si="1"/>
        <v>590545</v>
      </c>
      <c r="I24" s="14" t="e">
        <f t="shared" si="2"/>
        <v>#DIV/0!</v>
      </c>
      <c r="J24" s="14" t="e">
        <f t="shared" si="4"/>
        <v>#DIV/0!</v>
      </c>
      <c r="K24" s="24" t="e">
        <f t="shared" si="3"/>
        <v>#DIV/0!</v>
      </c>
      <c r="L24" s="15">
        <v>3</v>
      </c>
      <c r="M24" s="15">
        <v>3</v>
      </c>
      <c r="N24" s="15">
        <v>3</v>
      </c>
      <c r="O24" s="15">
        <v>9.4</v>
      </c>
      <c r="P24" s="15">
        <v>9.4</v>
      </c>
      <c r="Q24" s="15">
        <v>9.4</v>
      </c>
      <c r="R24" s="15">
        <v>53.253999999999998</v>
      </c>
      <c r="S24" s="15">
        <v>0</v>
      </c>
      <c r="T24" s="15">
        <v>4.4276</v>
      </c>
      <c r="U24" s="15">
        <v>11811000</v>
      </c>
      <c r="V24" s="15">
        <v>5</v>
      </c>
      <c r="W24" s="18">
        <v>0</v>
      </c>
      <c r="X24" s="18">
        <v>0</v>
      </c>
      <c r="Y24" s="18">
        <v>0</v>
      </c>
      <c r="Z24" s="18">
        <v>0</v>
      </c>
      <c r="AA24" s="18">
        <v>3</v>
      </c>
      <c r="AB24" s="18">
        <v>2</v>
      </c>
      <c r="AC24" s="15">
        <v>1181100</v>
      </c>
      <c r="AD24" s="15">
        <v>486</v>
      </c>
      <c r="AE24" s="15" t="s">
        <v>675</v>
      </c>
      <c r="AF24" s="15" t="s">
        <v>675</v>
      </c>
      <c r="AG24" s="19" t="s">
        <v>676</v>
      </c>
      <c r="AH24" s="19" t="s">
        <v>677</v>
      </c>
    </row>
    <row r="25" spans="1:34" s="15" customFormat="1" x14ac:dyDescent="0.2">
      <c r="A25" s="15">
        <v>0</v>
      </c>
      <c r="B25" s="15">
        <v>0</v>
      </c>
      <c r="C25" s="15">
        <v>0</v>
      </c>
      <c r="D25" s="15">
        <v>0</v>
      </c>
      <c r="E25" s="14">
        <f t="shared" si="0"/>
        <v>0</v>
      </c>
      <c r="F25" s="15">
        <v>571910</v>
      </c>
      <c r="G25" s="15">
        <v>588830</v>
      </c>
      <c r="H25" s="14">
        <f t="shared" si="1"/>
        <v>580370</v>
      </c>
      <c r="I25" s="14" t="e">
        <f t="shared" si="2"/>
        <v>#DIV/0!</v>
      </c>
      <c r="J25" s="14" t="e">
        <f t="shared" si="4"/>
        <v>#DIV/0!</v>
      </c>
      <c r="K25" s="24" t="e">
        <f t="shared" si="3"/>
        <v>#DIV/0!</v>
      </c>
      <c r="L25" s="15">
        <v>3</v>
      </c>
      <c r="M25" s="15">
        <v>3</v>
      </c>
      <c r="N25" s="15">
        <v>3</v>
      </c>
      <c r="O25" s="15">
        <v>10.6</v>
      </c>
      <c r="P25" s="15">
        <v>10.6</v>
      </c>
      <c r="Q25" s="15">
        <v>10.6</v>
      </c>
      <c r="R25" s="15">
        <v>46.527999999999999</v>
      </c>
      <c r="S25" s="15">
        <v>0</v>
      </c>
      <c r="T25" s="15">
        <v>6.0034999999999998</v>
      </c>
      <c r="U25" s="15">
        <v>26697000</v>
      </c>
      <c r="V25" s="15">
        <v>5</v>
      </c>
      <c r="W25" s="18">
        <v>0</v>
      </c>
      <c r="X25" s="18">
        <v>0</v>
      </c>
      <c r="Y25" s="18">
        <v>0</v>
      </c>
      <c r="Z25" s="18">
        <v>0</v>
      </c>
      <c r="AA25" s="18">
        <v>2</v>
      </c>
      <c r="AB25" s="18">
        <v>3</v>
      </c>
      <c r="AC25" s="15">
        <v>1160700</v>
      </c>
      <c r="AD25" s="15">
        <v>97</v>
      </c>
      <c r="AE25" s="15" t="s">
        <v>70</v>
      </c>
      <c r="AF25" s="15" t="s">
        <v>71</v>
      </c>
      <c r="AG25" s="19" t="s">
        <v>72</v>
      </c>
      <c r="AH25" s="19" t="s">
        <v>73</v>
      </c>
    </row>
    <row r="26" spans="1:34" s="15" customFormat="1" x14ac:dyDescent="0.2">
      <c r="A26" s="15">
        <v>0</v>
      </c>
      <c r="B26" s="15">
        <v>0</v>
      </c>
      <c r="C26" s="15">
        <v>0</v>
      </c>
      <c r="D26" s="15">
        <v>0</v>
      </c>
      <c r="E26" s="14">
        <f t="shared" si="0"/>
        <v>0</v>
      </c>
      <c r="F26" s="15">
        <v>773440</v>
      </c>
      <c r="G26" s="15">
        <v>326480</v>
      </c>
      <c r="H26" s="14">
        <f t="shared" si="1"/>
        <v>549960</v>
      </c>
      <c r="I26" s="14" t="e">
        <f t="shared" si="2"/>
        <v>#DIV/0!</v>
      </c>
      <c r="J26" s="14" t="e">
        <f t="shared" si="4"/>
        <v>#DIV/0!</v>
      </c>
      <c r="K26" s="24" t="e">
        <f t="shared" si="3"/>
        <v>#DIV/0!</v>
      </c>
      <c r="L26" s="15">
        <v>3</v>
      </c>
      <c r="M26" s="15">
        <v>3</v>
      </c>
      <c r="N26" s="15">
        <v>3</v>
      </c>
      <c r="O26" s="15">
        <v>11.2</v>
      </c>
      <c r="P26" s="15">
        <v>11.2</v>
      </c>
      <c r="Q26" s="15">
        <v>11.2</v>
      </c>
      <c r="R26" s="15">
        <v>39.133000000000003</v>
      </c>
      <c r="S26" s="15">
        <v>0</v>
      </c>
      <c r="T26" s="15">
        <v>4.9745999999999997</v>
      </c>
      <c r="U26" s="15">
        <v>17599000</v>
      </c>
      <c r="V26" s="15">
        <v>4</v>
      </c>
      <c r="W26" s="18">
        <v>0</v>
      </c>
      <c r="X26" s="18">
        <v>0</v>
      </c>
      <c r="Y26" s="18">
        <v>0</v>
      </c>
      <c r="Z26" s="18">
        <v>0</v>
      </c>
      <c r="AA26" s="18">
        <v>1</v>
      </c>
      <c r="AB26" s="18">
        <v>3</v>
      </c>
      <c r="AC26" s="15">
        <v>1099900</v>
      </c>
      <c r="AD26" s="15">
        <v>215</v>
      </c>
      <c r="AE26" s="15" t="s">
        <v>256</v>
      </c>
      <c r="AF26" s="15" t="s">
        <v>256</v>
      </c>
      <c r="AG26" s="19" t="s">
        <v>257</v>
      </c>
      <c r="AH26" s="19" t="s">
        <v>258</v>
      </c>
    </row>
    <row r="27" spans="1:34" s="15" customFormat="1" x14ac:dyDescent="0.2">
      <c r="A27" s="15">
        <v>0</v>
      </c>
      <c r="B27" s="15">
        <v>0</v>
      </c>
      <c r="C27" s="15">
        <v>0</v>
      </c>
      <c r="D27" s="15">
        <v>0</v>
      </c>
      <c r="E27" s="14">
        <f t="shared" si="0"/>
        <v>0</v>
      </c>
      <c r="F27" s="15">
        <v>621940</v>
      </c>
      <c r="G27" s="15">
        <v>430530</v>
      </c>
      <c r="H27" s="14">
        <f t="shared" si="1"/>
        <v>526235</v>
      </c>
      <c r="I27" s="14" t="e">
        <f t="shared" si="2"/>
        <v>#DIV/0!</v>
      </c>
      <c r="J27" s="14" t="e">
        <f t="shared" si="4"/>
        <v>#DIV/0!</v>
      </c>
      <c r="K27" s="24" t="e">
        <f t="shared" si="3"/>
        <v>#DIV/0!</v>
      </c>
      <c r="L27" s="15">
        <v>3</v>
      </c>
      <c r="M27" s="15">
        <v>3</v>
      </c>
      <c r="N27" s="15">
        <v>3</v>
      </c>
      <c r="O27" s="15">
        <v>5.8</v>
      </c>
      <c r="P27" s="15">
        <v>5.8</v>
      </c>
      <c r="Q27" s="15">
        <v>5.8</v>
      </c>
      <c r="R27" s="15">
        <v>79.662999999999997</v>
      </c>
      <c r="S27" s="15">
        <v>0</v>
      </c>
      <c r="T27" s="15">
        <v>9.6813000000000002</v>
      </c>
      <c r="U27" s="15">
        <v>37889000</v>
      </c>
      <c r="V27" s="15">
        <v>4</v>
      </c>
      <c r="W27" s="18">
        <v>0</v>
      </c>
      <c r="X27" s="18">
        <v>0</v>
      </c>
      <c r="Y27" s="18">
        <v>0</v>
      </c>
      <c r="Z27" s="18">
        <v>0</v>
      </c>
      <c r="AA27" s="18">
        <v>3</v>
      </c>
      <c r="AB27" s="18">
        <v>1</v>
      </c>
      <c r="AC27" s="15">
        <v>1052500</v>
      </c>
      <c r="AD27" s="15">
        <v>1305</v>
      </c>
      <c r="AE27" s="15" t="s">
        <v>1883</v>
      </c>
      <c r="AF27" s="15" t="s">
        <v>1883</v>
      </c>
      <c r="AG27" s="19" t="s">
        <v>1884</v>
      </c>
      <c r="AH27" s="19" t="s">
        <v>1885</v>
      </c>
    </row>
    <row r="28" spans="1:34" s="15" customFormat="1" x14ac:dyDescent="0.2">
      <c r="A28" s="15">
        <v>0</v>
      </c>
      <c r="B28" s="15">
        <v>0</v>
      </c>
      <c r="C28" s="15">
        <v>0</v>
      </c>
      <c r="D28" s="15">
        <v>0</v>
      </c>
      <c r="E28" s="14">
        <f t="shared" si="0"/>
        <v>0</v>
      </c>
      <c r="F28" s="15">
        <v>590210</v>
      </c>
      <c r="G28" s="15">
        <v>422020</v>
      </c>
      <c r="H28" s="14">
        <f t="shared" si="1"/>
        <v>506115</v>
      </c>
      <c r="I28" s="14" t="e">
        <f t="shared" si="2"/>
        <v>#DIV/0!</v>
      </c>
      <c r="J28" s="14" t="e">
        <f t="shared" si="4"/>
        <v>#DIV/0!</v>
      </c>
      <c r="K28" s="24" t="e">
        <f t="shared" si="3"/>
        <v>#DIV/0!</v>
      </c>
      <c r="L28" s="15">
        <v>3</v>
      </c>
      <c r="M28" s="15">
        <v>3</v>
      </c>
      <c r="N28" s="15">
        <v>3</v>
      </c>
      <c r="O28" s="15">
        <v>9.4</v>
      </c>
      <c r="P28" s="15">
        <v>9.4</v>
      </c>
      <c r="Q28" s="15">
        <v>9.4</v>
      </c>
      <c r="R28" s="15">
        <v>46.94</v>
      </c>
      <c r="S28" s="15">
        <v>0</v>
      </c>
      <c r="T28" s="15">
        <v>3.3026</v>
      </c>
      <c r="U28" s="15">
        <v>22269000</v>
      </c>
      <c r="V28" s="15">
        <v>4</v>
      </c>
      <c r="W28" s="18">
        <v>0</v>
      </c>
      <c r="X28" s="18">
        <v>0</v>
      </c>
      <c r="Y28" s="18">
        <v>0</v>
      </c>
      <c r="Z28" s="18">
        <v>0</v>
      </c>
      <c r="AA28" s="18">
        <v>2</v>
      </c>
      <c r="AB28" s="18">
        <v>2</v>
      </c>
      <c r="AC28" s="15">
        <v>1012200</v>
      </c>
      <c r="AD28" s="15">
        <v>1188</v>
      </c>
      <c r="AE28" s="15" t="s">
        <v>1746</v>
      </c>
      <c r="AF28" s="15" t="s">
        <v>1746</v>
      </c>
      <c r="AG28" s="19" t="s">
        <v>1747</v>
      </c>
      <c r="AH28" s="19" t="s">
        <v>1748</v>
      </c>
    </row>
    <row r="29" spans="1:34" s="15" customFormat="1" x14ac:dyDescent="0.2">
      <c r="A29" s="15">
        <v>0</v>
      </c>
      <c r="B29" s="15">
        <v>0</v>
      </c>
      <c r="C29" s="15">
        <v>0</v>
      </c>
      <c r="D29" s="15">
        <v>0</v>
      </c>
      <c r="E29" s="14">
        <f t="shared" si="0"/>
        <v>0</v>
      </c>
      <c r="F29" s="15">
        <v>344920</v>
      </c>
      <c r="G29" s="15">
        <v>643630</v>
      </c>
      <c r="H29" s="14">
        <f t="shared" si="1"/>
        <v>494275</v>
      </c>
      <c r="I29" s="14" t="e">
        <f t="shared" si="2"/>
        <v>#DIV/0!</v>
      </c>
      <c r="J29" s="14" t="e">
        <f t="shared" si="4"/>
        <v>#DIV/0!</v>
      </c>
      <c r="K29" s="24" t="e">
        <f t="shared" si="3"/>
        <v>#DIV/0!</v>
      </c>
      <c r="L29" s="15">
        <v>3</v>
      </c>
      <c r="M29" s="15">
        <v>3</v>
      </c>
      <c r="N29" s="15">
        <v>3</v>
      </c>
      <c r="O29" s="15">
        <v>7.3</v>
      </c>
      <c r="P29" s="15">
        <v>7.3</v>
      </c>
      <c r="Q29" s="15">
        <v>7.3</v>
      </c>
      <c r="R29" s="15">
        <v>80.953999999999994</v>
      </c>
      <c r="S29" s="15">
        <v>0</v>
      </c>
      <c r="T29" s="15">
        <v>7.0019999999999998</v>
      </c>
      <c r="U29" s="15">
        <v>26691000</v>
      </c>
      <c r="V29" s="15">
        <v>5</v>
      </c>
      <c r="W29" s="18">
        <v>0</v>
      </c>
      <c r="X29" s="18">
        <v>0</v>
      </c>
      <c r="Y29" s="18">
        <v>0</v>
      </c>
      <c r="Z29" s="18">
        <v>0</v>
      </c>
      <c r="AA29" s="18">
        <v>3</v>
      </c>
      <c r="AB29" s="18">
        <v>2</v>
      </c>
      <c r="AC29" s="15">
        <v>988560</v>
      </c>
      <c r="AD29" s="15">
        <v>473</v>
      </c>
      <c r="AE29" s="15" t="s">
        <v>647</v>
      </c>
      <c r="AF29" s="15" t="s">
        <v>647</v>
      </c>
      <c r="AG29" s="19" t="s">
        <v>648</v>
      </c>
      <c r="AH29" s="19" t="s">
        <v>649</v>
      </c>
    </row>
    <row r="30" spans="1:34" s="15" customFormat="1" x14ac:dyDescent="0.2">
      <c r="A30" s="15">
        <v>0</v>
      </c>
      <c r="B30" s="15">
        <v>0</v>
      </c>
      <c r="C30" s="15">
        <v>0</v>
      </c>
      <c r="D30" s="15">
        <v>0</v>
      </c>
      <c r="E30" s="14">
        <f t="shared" si="0"/>
        <v>0</v>
      </c>
      <c r="F30" s="15">
        <v>574690</v>
      </c>
      <c r="G30" s="15">
        <v>384670</v>
      </c>
      <c r="H30" s="14">
        <f t="shared" si="1"/>
        <v>479680</v>
      </c>
      <c r="I30" s="14" t="e">
        <f t="shared" si="2"/>
        <v>#DIV/0!</v>
      </c>
      <c r="J30" s="14" t="e">
        <f t="shared" si="4"/>
        <v>#DIV/0!</v>
      </c>
      <c r="K30" s="24" t="e">
        <f t="shared" si="3"/>
        <v>#DIV/0!</v>
      </c>
      <c r="L30" s="15">
        <v>3</v>
      </c>
      <c r="M30" s="15">
        <v>3</v>
      </c>
      <c r="N30" s="15">
        <v>3</v>
      </c>
      <c r="O30" s="15">
        <v>7.9</v>
      </c>
      <c r="P30" s="15">
        <v>7.9</v>
      </c>
      <c r="Q30" s="15">
        <v>7.9</v>
      </c>
      <c r="R30" s="15">
        <v>47.405000000000001</v>
      </c>
      <c r="S30" s="15">
        <v>0</v>
      </c>
      <c r="T30" s="15">
        <v>3.6566999999999998</v>
      </c>
      <c r="U30" s="15">
        <v>18228000</v>
      </c>
      <c r="V30" s="15">
        <v>4</v>
      </c>
      <c r="W30" s="18">
        <v>0</v>
      </c>
      <c r="X30" s="18">
        <v>0</v>
      </c>
      <c r="Y30" s="18">
        <v>0</v>
      </c>
      <c r="Z30" s="18">
        <v>0</v>
      </c>
      <c r="AA30" s="18">
        <v>2</v>
      </c>
      <c r="AB30" s="18">
        <v>3</v>
      </c>
      <c r="AC30" s="15">
        <v>959360</v>
      </c>
      <c r="AD30" s="15">
        <v>1162</v>
      </c>
      <c r="AE30" s="15" t="s">
        <v>1706</v>
      </c>
      <c r="AF30" s="15" t="s">
        <v>1706</v>
      </c>
      <c r="AG30" s="19" t="s">
        <v>1707</v>
      </c>
      <c r="AH30" s="19" t="s">
        <v>1708</v>
      </c>
    </row>
    <row r="31" spans="1:34" s="15" customFormat="1" x14ac:dyDescent="0.2">
      <c r="A31" s="15">
        <v>0</v>
      </c>
      <c r="B31" s="15">
        <v>0</v>
      </c>
      <c r="C31" s="15">
        <v>0</v>
      </c>
      <c r="D31" s="15">
        <v>0</v>
      </c>
      <c r="E31" s="14">
        <f t="shared" si="0"/>
        <v>0</v>
      </c>
      <c r="F31" s="15">
        <v>256460</v>
      </c>
      <c r="G31" s="15">
        <v>656720</v>
      </c>
      <c r="H31" s="14">
        <f t="shared" si="1"/>
        <v>456590</v>
      </c>
      <c r="I31" s="14" t="e">
        <f t="shared" si="2"/>
        <v>#DIV/0!</v>
      </c>
      <c r="J31" s="14" t="e">
        <f t="shared" si="4"/>
        <v>#DIV/0!</v>
      </c>
      <c r="K31" s="24" t="e">
        <f t="shared" si="3"/>
        <v>#DIV/0!</v>
      </c>
      <c r="L31" s="15">
        <v>3</v>
      </c>
      <c r="M31" s="15">
        <v>3</v>
      </c>
      <c r="N31" s="15">
        <v>3</v>
      </c>
      <c r="O31" s="15">
        <v>14.3</v>
      </c>
      <c r="P31" s="15">
        <v>14.3</v>
      </c>
      <c r="Q31" s="15">
        <v>14.3</v>
      </c>
      <c r="R31" s="15">
        <v>57.49</v>
      </c>
      <c r="S31" s="15">
        <v>0</v>
      </c>
      <c r="T31" s="15">
        <v>8.9105000000000008</v>
      </c>
      <c r="U31" s="15">
        <v>17350000</v>
      </c>
      <c r="V31" s="15">
        <v>4</v>
      </c>
      <c r="W31" s="18">
        <v>0</v>
      </c>
      <c r="X31" s="18">
        <v>0</v>
      </c>
      <c r="Y31" s="18">
        <v>0</v>
      </c>
      <c r="Z31" s="18">
        <v>0</v>
      </c>
      <c r="AA31" s="18">
        <v>3</v>
      </c>
      <c r="AB31" s="18">
        <v>1</v>
      </c>
      <c r="AC31" s="15">
        <v>913180</v>
      </c>
      <c r="AD31" s="15">
        <v>1302</v>
      </c>
      <c r="AE31" s="15" t="s">
        <v>1877</v>
      </c>
      <c r="AF31" s="15" t="s">
        <v>1877</v>
      </c>
      <c r="AG31" s="19" t="s">
        <v>1878</v>
      </c>
      <c r="AH31" s="19" t="s">
        <v>1879</v>
      </c>
    </row>
    <row r="32" spans="1:34" s="15" customFormat="1" x14ac:dyDescent="0.2">
      <c r="A32" s="15">
        <v>0</v>
      </c>
      <c r="B32" s="15">
        <v>0</v>
      </c>
      <c r="C32" s="15">
        <v>0</v>
      </c>
      <c r="D32" s="15">
        <v>0</v>
      </c>
      <c r="E32" s="14">
        <f t="shared" si="0"/>
        <v>0</v>
      </c>
      <c r="F32" s="15">
        <v>459390</v>
      </c>
      <c r="G32" s="15">
        <v>434570</v>
      </c>
      <c r="H32" s="14">
        <f t="shared" si="1"/>
        <v>446980</v>
      </c>
      <c r="I32" s="14" t="e">
        <f t="shared" si="2"/>
        <v>#DIV/0!</v>
      </c>
      <c r="J32" s="14" t="e">
        <f t="shared" si="4"/>
        <v>#DIV/0!</v>
      </c>
      <c r="K32" s="24" t="e">
        <f t="shared" si="3"/>
        <v>#DIV/0!</v>
      </c>
      <c r="L32" s="15">
        <v>3</v>
      </c>
      <c r="M32" s="15">
        <v>3</v>
      </c>
      <c r="N32" s="15">
        <v>3</v>
      </c>
      <c r="O32" s="15">
        <v>20.8</v>
      </c>
      <c r="P32" s="15">
        <v>20.8</v>
      </c>
      <c r="Q32" s="15">
        <v>20.8</v>
      </c>
      <c r="R32" s="15">
        <v>23.489000000000001</v>
      </c>
      <c r="S32" s="15">
        <v>0</v>
      </c>
      <c r="T32" s="15">
        <v>6.6155999999999997</v>
      </c>
      <c r="U32" s="15">
        <v>12515000</v>
      </c>
      <c r="V32" s="15">
        <v>6</v>
      </c>
      <c r="W32" s="18">
        <v>0</v>
      </c>
      <c r="X32" s="18">
        <v>0</v>
      </c>
      <c r="Y32" s="18">
        <v>0</v>
      </c>
      <c r="Z32" s="18">
        <v>0</v>
      </c>
      <c r="AA32" s="18">
        <v>3</v>
      </c>
      <c r="AB32" s="18">
        <v>3</v>
      </c>
      <c r="AC32" s="15">
        <v>893960</v>
      </c>
      <c r="AD32" s="15">
        <v>577</v>
      </c>
      <c r="AE32" s="15" t="s">
        <v>854</v>
      </c>
      <c r="AF32" s="15" t="s">
        <v>854</v>
      </c>
      <c r="AG32" s="19" t="s">
        <v>855</v>
      </c>
      <c r="AH32" s="19" t="s">
        <v>856</v>
      </c>
    </row>
    <row r="33" spans="1:34" s="15" customFormat="1" x14ac:dyDescent="0.2">
      <c r="A33" s="15">
        <v>0</v>
      </c>
      <c r="B33" s="15">
        <v>0</v>
      </c>
      <c r="C33" s="15">
        <v>0</v>
      </c>
      <c r="D33" s="15">
        <v>0</v>
      </c>
      <c r="E33" s="14">
        <f t="shared" si="0"/>
        <v>0</v>
      </c>
      <c r="F33" s="15">
        <v>337410</v>
      </c>
      <c r="G33" s="15">
        <v>509360</v>
      </c>
      <c r="H33" s="14">
        <f t="shared" si="1"/>
        <v>423385</v>
      </c>
      <c r="I33" s="14" t="e">
        <f t="shared" si="2"/>
        <v>#DIV/0!</v>
      </c>
      <c r="J33" s="14" t="e">
        <f t="shared" si="4"/>
        <v>#DIV/0!</v>
      </c>
      <c r="K33" s="24" t="e">
        <f t="shared" si="3"/>
        <v>#DIV/0!</v>
      </c>
      <c r="L33" s="15">
        <v>3</v>
      </c>
      <c r="M33" s="15">
        <v>3</v>
      </c>
      <c r="N33" s="15">
        <v>3</v>
      </c>
      <c r="O33" s="15">
        <v>9.3000000000000007</v>
      </c>
      <c r="P33" s="15">
        <v>9.3000000000000007</v>
      </c>
      <c r="Q33" s="15">
        <v>9.3000000000000007</v>
      </c>
      <c r="R33" s="15">
        <v>47.628</v>
      </c>
      <c r="S33" s="15">
        <v>0</v>
      </c>
      <c r="T33" s="15">
        <v>14.507</v>
      </c>
      <c r="U33" s="15">
        <v>19476000</v>
      </c>
      <c r="V33" s="15">
        <v>4</v>
      </c>
      <c r="W33" s="18">
        <v>0</v>
      </c>
      <c r="X33" s="18">
        <v>0</v>
      </c>
      <c r="Y33" s="18">
        <v>0</v>
      </c>
      <c r="Z33" s="18">
        <v>0</v>
      </c>
      <c r="AA33" s="18">
        <v>3</v>
      </c>
      <c r="AB33" s="18">
        <v>2</v>
      </c>
      <c r="AC33" s="15">
        <v>846770</v>
      </c>
      <c r="AD33" s="15">
        <v>1009</v>
      </c>
      <c r="AE33" s="15" t="s">
        <v>1520</v>
      </c>
      <c r="AF33" s="15" t="s">
        <v>1520</v>
      </c>
      <c r="AG33" s="19" t="s">
        <v>1521</v>
      </c>
      <c r="AH33" s="19" t="s">
        <v>1522</v>
      </c>
    </row>
    <row r="34" spans="1:34" s="15" customFormat="1" x14ac:dyDescent="0.2">
      <c r="A34" s="15">
        <v>0</v>
      </c>
      <c r="B34" s="15">
        <v>0</v>
      </c>
      <c r="C34" s="15">
        <v>0</v>
      </c>
      <c r="D34" s="15">
        <v>0</v>
      </c>
      <c r="E34" s="14">
        <f t="shared" si="0"/>
        <v>0</v>
      </c>
      <c r="F34" s="15">
        <v>432610</v>
      </c>
      <c r="G34" s="15">
        <v>401760</v>
      </c>
      <c r="H34" s="14">
        <f t="shared" si="1"/>
        <v>417185</v>
      </c>
      <c r="I34" s="14" t="e">
        <f t="shared" si="2"/>
        <v>#DIV/0!</v>
      </c>
      <c r="J34" s="14" t="e">
        <f t="shared" si="4"/>
        <v>#DIV/0!</v>
      </c>
      <c r="K34" s="24" t="e">
        <f t="shared" si="3"/>
        <v>#DIV/0!</v>
      </c>
      <c r="L34" s="15">
        <v>3</v>
      </c>
      <c r="M34" s="15">
        <v>3</v>
      </c>
      <c r="N34" s="15">
        <v>3</v>
      </c>
      <c r="O34" s="15">
        <v>3.9</v>
      </c>
      <c r="P34" s="15">
        <v>3.9</v>
      </c>
      <c r="Q34" s="15">
        <v>3.9</v>
      </c>
      <c r="R34" s="15">
        <v>103.7</v>
      </c>
      <c r="S34" s="15">
        <v>0</v>
      </c>
      <c r="T34" s="15">
        <v>6.1502999999999997</v>
      </c>
      <c r="U34" s="15">
        <v>27534000</v>
      </c>
      <c r="V34" s="15">
        <v>6</v>
      </c>
      <c r="W34" s="18">
        <v>0</v>
      </c>
      <c r="X34" s="18">
        <v>0</v>
      </c>
      <c r="Y34" s="18">
        <v>0</v>
      </c>
      <c r="Z34" s="18">
        <v>0</v>
      </c>
      <c r="AA34" s="18">
        <v>3</v>
      </c>
      <c r="AB34" s="18">
        <v>3</v>
      </c>
      <c r="AC34" s="15">
        <v>834370</v>
      </c>
      <c r="AD34" s="15">
        <v>989</v>
      </c>
      <c r="AE34" s="15" t="s">
        <v>1483</v>
      </c>
      <c r="AF34" s="15" t="s">
        <v>1483</v>
      </c>
      <c r="AG34" s="19" t="s">
        <v>1484</v>
      </c>
      <c r="AH34" s="19" t="s">
        <v>1485</v>
      </c>
    </row>
    <row r="35" spans="1:34" s="15" customFormat="1" x14ac:dyDescent="0.2">
      <c r="A35" s="15">
        <v>0</v>
      </c>
      <c r="B35" s="15">
        <v>0</v>
      </c>
      <c r="C35" s="15">
        <v>0</v>
      </c>
      <c r="D35" s="15">
        <v>0</v>
      </c>
      <c r="E35" s="14">
        <f t="shared" si="0"/>
        <v>0</v>
      </c>
      <c r="F35" s="15">
        <v>221290</v>
      </c>
      <c r="G35" s="15">
        <v>589920</v>
      </c>
      <c r="H35" s="14">
        <f t="shared" si="1"/>
        <v>405605</v>
      </c>
      <c r="I35" s="14" t="e">
        <f t="shared" si="2"/>
        <v>#DIV/0!</v>
      </c>
      <c r="J35" s="14" t="e">
        <f t="shared" si="4"/>
        <v>#DIV/0!</v>
      </c>
      <c r="K35" s="24" t="e">
        <f t="shared" si="3"/>
        <v>#DIV/0!</v>
      </c>
      <c r="L35" s="15">
        <v>3</v>
      </c>
      <c r="M35" s="15">
        <v>3</v>
      </c>
      <c r="N35" s="15">
        <v>3</v>
      </c>
      <c r="O35" s="15">
        <v>11.2</v>
      </c>
      <c r="P35" s="15">
        <v>11.2</v>
      </c>
      <c r="Q35" s="15">
        <v>11.2</v>
      </c>
      <c r="R35" s="15">
        <v>44.561</v>
      </c>
      <c r="S35" s="15">
        <v>0</v>
      </c>
      <c r="T35" s="15">
        <v>6.8821000000000003</v>
      </c>
      <c r="U35" s="15">
        <v>14602000</v>
      </c>
      <c r="V35" s="15">
        <v>4</v>
      </c>
      <c r="W35" s="18">
        <v>0</v>
      </c>
      <c r="X35" s="18">
        <v>0</v>
      </c>
      <c r="Y35" s="18">
        <v>0</v>
      </c>
      <c r="Z35" s="18">
        <v>0</v>
      </c>
      <c r="AA35" s="18">
        <v>3</v>
      </c>
      <c r="AB35" s="18">
        <v>1</v>
      </c>
      <c r="AC35" s="15">
        <v>811210</v>
      </c>
      <c r="AD35" s="15">
        <v>822</v>
      </c>
      <c r="AE35" s="15" t="s">
        <v>1254</v>
      </c>
      <c r="AF35" s="15" t="s">
        <v>1254</v>
      </c>
      <c r="AG35" s="19" t="s">
        <v>1255</v>
      </c>
      <c r="AH35" s="19" t="s">
        <v>1256</v>
      </c>
    </row>
    <row r="36" spans="1:34" s="15" customFormat="1" x14ac:dyDescent="0.2">
      <c r="A36" s="15">
        <v>0</v>
      </c>
      <c r="B36" s="15">
        <v>0</v>
      </c>
      <c r="C36" s="15">
        <v>0</v>
      </c>
      <c r="D36" s="15">
        <v>0</v>
      </c>
      <c r="E36" s="14">
        <f t="shared" si="0"/>
        <v>0</v>
      </c>
      <c r="F36" s="15">
        <v>173300</v>
      </c>
      <c r="G36" s="15">
        <v>513220</v>
      </c>
      <c r="H36" s="14">
        <f t="shared" si="1"/>
        <v>343260</v>
      </c>
      <c r="I36" s="14" t="e">
        <f t="shared" si="2"/>
        <v>#DIV/0!</v>
      </c>
      <c r="J36" s="14" t="e">
        <f t="shared" si="4"/>
        <v>#DIV/0!</v>
      </c>
      <c r="K36" s="24" t="e">
        <f t="shared" si="3"/>
        <v>#DIV/0!</v>
      </c>
      <c r="L36" s="15">
        <v>3</v>
      </c>
      <c r="M36" s="15">
        <v>3</v>
      </c>
      <c r="N36" s="15">
        <v>3</v>
      </c>
      <c r="O36" s="15">
        <v>10.5</v>
      </c>
      <c r="P36" s="15">
        <v>10.5</v>
      </c>
      <c r="Q36" s="15">
        <v>10.5</v>
      </c>
      <c r="R36" s="15">
        <v>32.463000000000001</v>
      </c>
      <c r="S36" s="15">
        <v>0</v>
      </c>
      <c r="T36" s="15">
        <v>2.8761999999999999</v>
      </c>
      <c r="U36" s="15">
        <v>12357000</v>
      </c>
      <c r="V36" s="15">
        <v>4</v>
      </c>
      <c r="W36" s="18">
        <v>0</v>
      </c>
      <c r="X36" s="18">
        <v>0</v>
      </c>
      <c r="Y36" s="18">
        <v>0</v>
      </c>
      <c r="Z36" s="18">
        <v>0</v>
      </c>
      <c r="AA36" s="18">
        <v>3</v>
      </c>
      <c r="AB36" s="18">
        <v>1</v>
      </c>
      <c r="AC36" s="15">
        <v>686520</v>
      </c>
      <c r="AD36" s="15">
        <v>1306</v>
      </c>
      <c r="AE36" s="15" t="s">
        <v>1886</v>
      </c>
      <c r="AF36" s="15" t="s">
        <v>1886</v>
      </c>
      <c r="AG36" s="19" t="s">
        <v>1887</v>
      </c>
      <c r="AH36" s="19" t="s">
        <v>1888</v>
      </c>
    </row>
    <row r="37" spans="1:34" s="15" customFormat="1" x14ac:dyDescent="0.2">
      <c r="A37" s="15">
        <v>0</v>
      </c>
      <c r="B37" s="15">
        <v>0</v>
      </c>
      <c r="C37" s="15">
        <v>0</v>
      </c>
      <c r="D37" s="15">
        <v>0</v>
      </c>
      <c r="E37" s="14">
        <f t="shared" si="0"/>
        <v>0</v>
      </c>
      <c r="F37" s="15">
        <v>388170</v>
      </c>
      <c r="G37" s="15">
        <v>275840</v>
      </c>
      <c r="H37" s="14">
        <f t="shared" si="1"/>
        <v>332005</v>
      </c>
      <c r="I37" s="14" t="e">
        <f t="shared" si="2"/>
        <v>#DIV/0!</v>
      </c>
      <c r="J37" s="14" t="e">
        <f t="shared" si="4"/>
        <v>#DIV/0!</v>
      </c>
      <c r="K37" s="24" t="e">
        <f t="shared" si="3"/>
        <v>#DIV/0!</v>
      </c>
      <c r="L37" s="15">
        <v>3</v>
      </c>
      <c r="M37" s="15">
        <v>3</v>
      </c>
      <c r="N37" s="15">
        <v>3</v>
      </c>
      <c r="O37" s="15">
        <v>5.7</v>
      </c>
      <c r="P37" s="15">
        <v>5.7</v>
      </c>
      <c r="Q37" s="15">
        <v>5.7</v>
      </c>
      <c r="R37" s="15">
        <v>60.872999999999998</v>
      </c>
      <c r="S37" s="15">
        <v>0</v>
      </c>
      <c r="T37" s="15">
        <v>2.3771</v>
      </c>
      <c r="U37" s="15">
        <v>13280000</v>
      </c>
      <c r="V37" s="15">
        <v>3</v>
      </c>
      <c r="W37" s="18">
        <v>0</v>
      </c>
      <c r="X37" s="18">
        <v>0</v>
      </c>
      <c r="Y37" s="18">
        <v>0</v>
      </c>
      <c r="Z37" s="18">
        <v>0</v>
      </c>
      <c r="AA37" s="18">
        <v>1</v>
      </c>
      <c r="AB37" s="18">
        <v>2</v>
      </c>
      <c r="AC37" s="15">
        <v>664010</v>
      </c>
      <c r="AD37" s="15">
        <v>966</v>
      </c>
      <c r="AE37" s="15" t="s">
        <v>1462</v>
      </c>
      <c r="AF37" s="15" t="s">
        <v>1462</v>
      </c>
      <c r="AG37" s="19" t="s">
        <v>1463</v>
      </c>
      <c r="AH37" s="19" t="s">
        <v>1464</v>
      </c>
    </row>
    <row r="38" spans="1:34" s="15" customFormat="1" x14ac:dyDescent="0.2">
      <c r="A38" s="15">
        <v>0</v>
      </c>
      <c r="B38" s="15">
        <v>0</v>
      </c>
      <c r="C38" s="15">
        <v>0</v>
      </c>
      <c r="D38" s="15">
        <v>0</v>
      </c>
      <c r="E38" s="14">
        <f t="shared" si="0"/>
        <v>0</v>
      </c>
      <c r="F38" s="15">
        <v>342450</v>
      </c>
      <c r="G38" s="15">
        <v>319740</v>
      </c>
      <c r="H38" s="14">
        <f t="shared" si="1"/>
        <v>331095</v>
      </c>
      <c r="I38" s="14" t="e">
        <f t="shared" si="2"/>
        <v>#DIV/0!</v>
      </c>
      <c r="J38" s="14" t="e">
        <f t="shared" si="4"/>
        <v>#DIV/0!</v>
      </c>
      <c r="K38" s="24" t="e">
        <f t="shared" si="3"/>
        <v>#DIV/0!</v>
      </c>
      <c r="L38" s="15">
        <v>3</v>
      </c>
      <c r="M38" s="15">
        <v>3</v>
      </c>
      <c r="N38" s="15">
        <v>3</v>
      </c>
      <c r="O38" s="15">
        <v>13.5</v>
      </c>
      <c r="P38" s="15">
        <v>13.5</v>
      </c>
      <c r="Q38" s="15">
        <v>13.5</v>
      </c>
      <c r="R38" s="15">
        <v>47.707000000000001</v>
      </c>
      <c r="S38" s="15">
        <v>0</v>
      </c>
      <c r="T38" s="15">
        <v>11.086</v>
      </c>
      <c r="U38" s="15">
        <v>14568000</v>
      </c>
      <c r="V38" s="15">
        <v>5</v>
      </c>
      <c r="W38" s="18">
        <v>0</v>
      </c>
      <c r="X38" s="18">
        <v>0</v>
      </c>
      <c r="Y38" s="18">
        <v>0</v>
      </c>
      <c r="Z38" s="18">
        <v>0</v>
      </c>
      <c r="AA38" s="18">
        <v>2</v>
      </c>
      <c r="AB38" s="18">
        <v>3</v>
      </c>
      <c r="AC38" s="15">
        <v>662190</v>
      </c>
      <c r="AD38" s="15">
        <v>1185</v>
      </c>
      <c r="AE38" s="15" t="s">
        <v>1740</v>
      </c>
      <c r="AF38" s="15" t="s">
        <v>1740</v>
      </c>
      <c r="AG38" s="19" t="s">
        <v>1741</v>
      </c>
      <c r="AH38" s="19" t="s">
        <v>1742</v>
      </c>
    </row>
    <row r="39" spans="1:34" s="15" customFormat="1" x14ac:dyDescent="0.2">
      <c r="A39" s="15">
        <v>0</v>
      </c>
      <c r="B39" s="15">
        <v>0</v>
      </c>
      <c r="C39" s="15">
        <v>0</v>
      </c>
      <c r="D39" s="15">
        <v>0</v>
      </c>
      <c r="E39" s="14">
        <f t="shared" si="0"/>
        <v>0</v>
      </c>
      <c r="F39" s="15">
        <v>191860</v>
      </c>
      <c r="G39" s="15">
        <v>468070</v>
      </c>
      <c r="H39" s="14">
        <f t="shared" si="1"/>
        <v>329965</v>
      </c>
      <c r="I39" s="14" t="e">
        <f t="shared" si="2"/>
        <v>#DIV/0!</v>
      </c>
      <c r="J39" s="14" t="e">
        <f t="shared" si="4"/>
        <v>#DIV/0!</v>
      </c>
      <c r="K39" s="24" t="e">
        <f t="shared" si="3"/>
        <v>#DIV/0!</v>
      </c>
      <c r="L39" s="15">
        <v>3</v>
      </c>
      <c r="M39" s="15">
        <v>3</v>
      </c>
      <c r="N39" s="15">
        <v>3</v>
      </c>
      <c r="O39" s="15">
        <v>6.6</v>
      </c>
      <c r="P39" s="15">
        <v>6.6</v>
      </c>
      <c r="Q39" s="15">
        <v>6.6</v>
      </c>
      <c r="R39" s="15">
        <v>65.852999999999994</v>
      </c>
      <c r="S39" s="15">
        <v>0</v>
      </c>
      <c r="T39" s="15">
        <v>4.2252999999999998</v>
      </c>
      <c r="U39" s="15">
        <v>13859000</v>
      </c>
      <c r="V39" s="15">
        <v>3</v>
      </c>
      <c r="W39" s="18">
        <v>0</v>
      </c>
      <c r="X39" s="18">
        <v>0</v>
      </c>
      <c r="Y39" s="18">
        <v>0</v>
      </c>
      <c r="Z39" s="18">
        <v>0</v>
      </c>
      <c r="AA39" s="18">
        <v>3</v>
      </c>
      <c r="AB39" s="18">
        <v>1</v>
      </c>
      <c r="AC39" s="15">
        <v>659930</v>
      </c>
      <c r="AD39" s="15">
        <v>979</v>
      </c>
      <c r="AE39" s="15" t="s">
        <v>1468</v>
      </c>
      <c r="AF39" s="15" t="s">
        <v>1468</v>
      </c>
      <c r="AG39" s="19" t="s">
        <v>1469</v>
      </c>
      <c r="AH39" s="19" t="s">
        <v>1470</v>
      </c>
    </row>
    <row r="40" spans="1:34" s="15" customFormat="1" x14ac:dyDescent="0.2">
      <c r="A40" s="15">
        <v>0</v>
      </c>
      <c r="B40" s="15">
        <v>0</v>
      </c>
      <c r="C40" s="15">
        <v>0</v>
      </c>
      <c r="D40" s="15">
        <v>0</v>
      </c>
      <c r="E40" s="14">
        <f t="shared" si="0"/>
        <v>0</v>
      </c>
      <c r="F40" s="15">
        <v>487600</v>
      </c>
      <c r="G40" s="15">
        <v>156580</v>
      </c>
      <c r="H40" s="14">
        <f t="shared" si="1"/>
        <v>322090</v>
      </c>
      <c r="I40" s="14" t="e">
        <f t="shared" si="2"/>
        <v>#DIV/0!</v>
      </c>
      <c r="J40" s="14" t="e">
        <f t="shared" si="4"/>
        <v>#DIV/0!</v>
      </c>
      <c r="K40" s="24" t="e">
        <f t="shared" si="3"/>
        <v>#DIV/0!</v>
      </c>
      <c r="L40" s="15">
        <v>3</v>
      </c>
      <c r="M40" s="15">
        <v>3</v>
      </c>
      <c r="N40" s="15">
        <v>3</v>
      </c>
      <c r="O40" s="15">
        <v>9.6</v>
      </c>
      <c r="P40" s="15">
        <v>9.6</v>
      </c>
      <c r="Q40" s="15">
        <v>9.6</v>
      </c>
      <c r="R40" s="15">
        <v>55.536000000000001</v>
      </c>
      <c r="S40" s="15">
        <v>0</v>
      </c>
      <c r="T40" s="15">
        <v>1.6836</v>
      </c>
      <c r="U40" s="15">
        <v>11595000</v>
      </c>
      <c r="V40" s="15">
        <v>4</v>
      </c>
      <c r="W40" s="18">
        <v>0</v>
      </c>
      <c r="X40" s="18">
        <v>0</v>
      </c>
      <c r="Y40" s="18">
        <v>0</v>
      </c>
      <c r="Z40" s="18">
        <v>0</v>
      </c>
      <c r="AA40" s="18">
        <v>1</v>
      </c>
      <c r="AB40" s="18">
        <v>3</v>
      </c>
      <c r="AC40" s="15">
        <v>644180</v>
      </c>
      <c r="AD40" s="15">
        <v>765</v>
      </c>
      <c r="AE40" s="15" t="s">
        <v>1173</v>
      </c>
      <c r="AF40" s="15" t="s">
        <v>1173</v>
      </c>
      <c r="AG40" s="19" t="s">
        <v>1174</v>
      </c>
      <c r="AH40" s="19" t="s">
        <v>1175</v>
      </c>
    </row>
    <row r="41" spans="1:34" s="15" customFormat="1" x14ac:dyDescent="0.2">
      <c r="A41" s="15">
        <v>0</v>
      </c>
      <c r="B41" s="15">
        <v>0</v>
      </c>
      <c r="C41" s="15">
        <v>0</v>
      </c>
      <c r="D41" s="15">
        <v>0</v>
      </c>
      <c r="E41" s="14">
        <f t="shared" si="0"/>
        <v>0</v>
      </c>
      <c r="F41" s="15">
        <v>304440</v>
      </c>
      <c r="G41" s="15">
        <v>322730</v>
      </c>
      <c r="H41" s="14">
        <f t="shared" si="1"/>
        <v>313585</v>
      </c>
      <c r="I41" s="14" t="e">
        <f t="shared" si="2"/>
        <v>#DIV/0!</v>
      </c>
      <c r="J41" s="14" t="e">
        <f t="shared" si="4"/>
        <v>#DIV/0!</v>
      </c>
      <c r="K41" s="24" t="e">
        <f t="shared" si="3"/>
        <v>#DIV/0!</v>
      </c>
      <c r="L41" s="15">
        <v>3</v>
      </c>
      <c r="M41" s="15">
        <v>3</v>
      </c>
      <c r="N41" s="15">
        <v>3</v>
      </c>
      <c r="O41" s="15">
        <v>20.5</v>
      </c>
      <c r="P41" s="15">
        <v>20.5</v>
      </c>
      <c r="Q41" s="15">
        <v>20.5</v>
      </c>
      <c r="R41" s="15">
        <v>20.713000000000001</v>
      </c>
      <c r="S41" s="15">
        <v>0</v>
      </c>
      <c r="T41" s="15">
        <v>2.5855000000000001</v>
      </c>
      <c r="U41" s="15">
        <v>6898900</v>
      </c>
      <c r="V41" s="15">
        <v>3</v>
      </c>
      <c r="W41" s="18">
        <v>0</v>
      </c>
      <c r="X41" s="18">
        <v>0</v>
      </c>
      <c r="Y41" s="18">
        <v>0</v>
      </c>
      <c r="Z41" s="18">
        <v>0</v>
      </c>
      <c r="AA41" s="18">
        <v>1</v>
      </c>
      <c r="AB41" s="18">
        <v>2</v>
      </c>
      <c r="AC41" s="15">
        <v>627170</v>
      </c>
      <c r="AD41" s="15">
        <v>1148</v>
      </c>
      <c r="AE41" s="15" t="s">
        <v>1691</v>
      </c>
      <c r="AF41" s="15" t="s">
        <v>1691</v>
      </c>
      <c r="AG41" s="19" t="s">
        <v>1692</v>
      </c>
      <c r="AH41" s="19" t="s">
        <v>1693</v>
      </c>
    </row>
    <row r="42" spans="1:34" s="15" customFormat="1" x14ac:dyDescent="0.2">
      <c r="A42" s="15">
        <v>0</v>
      </c>
      <c r="B42" s="15">
        <v>0</v>
      </c>
      <c r="C42" s="15">
        <v>0</v>
      </c>
      <c r="D42" s="15">
        <v>0</v>
      </c>
      <c r="E42" s="14">
        <f t="shared" si="0"/>
        <v>0</v>
      </c>
      <c r="F42" s="15">
        <v>301380</v>
      </c>
      <c r="G42" s="15">
        <v>318500</v>
      </c>
      <c r="H42" s="14">
        <f t="shared" si="1"/>
        <v>309940</v>
      </c>
      <c r="I42" s="14" t="e">
        <f t="shared" si="2"/>
        <v>#DIV/0!</v>
      </c>
      <c r="J42" s="14" t="e">
        <f t="shared" si="4"/>
        <v>#DIV/0!</v>
      </c>
      <c r="K42" s="24" t="e">
        <f t="shared" si="3"/>
        <v>#DIV/0!</v>
      </c>
      <c r="L42" s="15">
        <v>3</v>
      </c>
      <c r="M42" s="15">
        <v>3</v>
      </c>
      <c r="N42" s="15">
        <v>3</v>
      </c>
      <c r="O42" s="15">
        <v>7.7</v>
      </c>
      <c r="P42" s="15">
        <v>7.7</v>
      </c>
      <c r="Q42" s="15">
        <v>7.7</v>
      </c>
      <c r="R42" s="15">
        <v>58.448999999999998</v>
      </c>
      <c r="S42" s="15">
        <v>0</v>
      </c>
      <c r="T42" s="15">
        <v>5.5608000000000004</v>
      </c>
      <c r="U42" s="15">
        <v>18596000</v>
      </c>
      <c r="V42" s="15">
        <v>6</v>
      </c>
      <c r="W42" s="18">
        <v>0</v>
      </c>
      <c r="X42" s="18">
        <v>0</v>
      </c>
      <c r="Y42" s="18">
        <v>0</v>
      </c>
      <c r="Z42" s="18">
        <v>0</v>
      </c>
      <c r="AA42" s="18">
        <v>3</v>
      </c>
      <c r="AB42" s="18">
        <v>3</v>
      </c>
      <c r="AC42" s="15">
        <v>619880</v>
      </c>
      <c r="AD42" s="15">
        <v>141</v>
      </c>
      <c r="AE42" s="15" t="s">
        <v>127</v>
      </c>
      <c r="AF42" s="15" t="s">
        <v>127</v>
      </c>
      <c r="AG42" s="19" t="s">
        <v>128</v>
      </c>
      <c r="AH42" s="19" t="s">
        <v>129</v>
      </c>
    </row>
    <row r="43" spans="1:34" s="15" customFormat="1" x14ac:dyDescent="0.2">
      <c r="A43" s="15">
        <v>0</v>
      </c>
      <c r="B43" s="15">
        <v>0</v>
      </c>
      <c r="C43" s="15">
        <v>0</v>
      </c>
      <c r="D43" s="15">
        <v>0</v>
      </c>
      <c r="E43" s="14">
        <f t="shared" si="0"/>
        <v>0</v>
      </c>
      <c r="F43" s="15">
        <v>305910</v>
      </c>
      <c r="G43" s="15">
        <v>243600</v>
      </c>
      <c r="H43" s="14">
        <f t="shared" si="1"/>
        <v>274755</v>
      </c>
      <c r="I43" s="14" t="e">
        <f t="shared" si="2"/>
        <v>#DIV/0!</v>
      </c>
      <c r="J43" s="14" t="e">
        <f t="shared" si="4"/>
        <v>#DIV/0!</v>
      </c>
      <c r="K43" s="24" t="e">
        <f t="shared" si="3"/>
        <v>#DIV/0!</v>
      </c>
      <c r="L43" s="15">
        <v>3</v>
      </c>
      <c r="M43" s="15">
        <v>3</v>
      </c>
      <c r="N43" s="15">
        <v>3</v>
      </c>
      <c r="O43" s="15">
        <v>5.3</v>
      </c>
      <c r="P43" s="15">
        <v>5.3</v>
      </c>
      <c r="Q43" s="15">
        <v>5.3</v>
      </c>
      <c r="R43" s="15">
        <v>83.063999999999993</v>
      </c>
      <c r="S43" s="15">
        <v>0</v>
      </c>
      <c r="T43" s="15">
        <v>3.133</v>
      </c>
      <c r="U43" s="15">
        <v>21980000</v>
      </c>
      <c r="V43" s="15">
        <v>5</v>
      </c>
      <c r="W43" s="18">
        <v>0</v>
      </c>
      <c r="X43" s="18">
        <v>0</v>
      </c>
      <c r="Y43" s="18">
        <v>0</v>
      </c>
      <c r="Z43" s="18">
        <v>0</v>
      </c>
      <c r="AA43" s="18">
        <v>2</v>
      </c>
      <c r="AB43" s="18">
        <v>3</v>
      </c>
      <c r="AC43" s="15">
        <v>549500</v>
      </c>
      <c r="AD43" s="15">
        <v>1369</v>
      </c>
      <c r="AE43" s="15" t="s">
        <v>1964</v>
      </c>
      <c r="AF43" s="15" t="s">
        <v>1964</v>
      </c>
      <c r="AG43" s="19" t="s">
        <v>1965</v>
      </c>
      <c r="AH43" s="19" t="s">
        <v>1966</v>
      </c>
    </row>
    <row r="44" spans="1:34" s="15" customFormat="1" x14ac:dyDescent="0.2">
      <c r="A44" s="15">
        <v>0</v>
      </c>
      <c r="B44" s="15">
        <v>0</v>
      </c>
      <c r="C44" s="15">
        <v>0</v>
      </c>
      <c r="D44" s="15">
        <v>0</v>
      </c>
      <c r="E44" s="14">
        <f t="shared" si="0"/>
        <v>0</v>
      </c>
      <c r="F44" s="15">
        <v>296560</v>
      </c>
      <c r="G44" s="15">
        <v>249230</v>
      </c>
      <c r="H44" s="14">
        <f t="shared" si="1"/>
        <v>272895</v>
      </c>
      <c r="I44" s="14" t="e">
        <f t="shared" si="2"/>
        <v>#DIV/0!</v>
      </c>
      <c r="J44" s="14" t="e">
        <f t="shared" si="4"/>
        <v>#DIV/0!</v>
      </c>
      <c r="K44" s="24" t="e">
        <f t="shared" si="3"/>
        <v>#DIV/0!</v>
      </c>
      <c r="L44" s="15">
        <v>3</v>
      </c>
      <c r="M44" s="15">
        <v>3</v>
      </c>
      <c r="N44" s="15">
        <v>3</v>
      </c>
      <c r="O44" s="15">
        <v>9.4</v>
      </c>
      <c r="P44" s="15">
        <v>9.4</v>
      </c>
      <c r="Q44" s="15">
        <v>9.4</v>
      </c>
      <c r="R44" s="15">
        <v>39.610999999999997</v>
      </c>
      <c r="S44" s="15">
        <v>0</v>
      </c>
      <c r="T44" s="15">
        <v>1.8389</v>
      </c>
      <c r="U44" s="15">
        <v>10916000</v>
      </c>
      <c r="V44" s="15">
        <v>4</v>
      </c>
      <c r="W44" s="18">
        <v>0</v>
      </c>
      <c r="X44" s="18">
        <v>0</v>
      </c>
      <c r="Y44" s="18">
        <v>1</v>
      </c>
      <c r="Z44" s="18">
        <v>0</v>
      </c>
      <c r="AA44" s="18">
        <v>1</v>
      </c>
      <c r="AB44" s="18">
        <v>2</v>
      </c>
      <c r="AC44" s="15">
        <v>545790</v>
      </c>
      <c r="AD44" s="15">
        <v>540</v>
      </c>
      <c r="AE44" s="15" t="s">
        <v>782</v>
      </c>
      <c r="AF44" s="15" t="s">
        <v>782</v>
      </c>
      <c r="AG44" s="19" t="s">
        <v>783</v>
      </c>
      <c r="AH44" s="19" t="s">
        <v>784</v>
      </c>
    </row>
    <row r="45" spans="1:34" s="15" customFormat="1" x14ac:dyDescent="0.2">
      <c r="A45" s="15">
        <v>0</v>
      </c>
      <c r="B45" s="15">
        <v>0</v>
      </c>
      <c r="C45" s="15">
        <v>0</v>
      </c>
      <c r="D45" s="15">
        <v>0</v>
      </c>
      <c r="E45" s="14">
        <f t="shared" si="0"/>
        <v>0</v>
      </c>
      <c r="F45" s="15">
        <v>112620</v>
      </c>
      <c r="G45" s="15">
        <v>425020</v>
      </c>
      <c r="H45" s="14">
        <f t="shared" si="1"/>
        <v>268820</v>
      </c>
      <c r="I45" s="14" t="e">
        <f t="shared" si="2"/>
        <v>#DIV/0!</v>
      </c>
      <c r="J45" s="14" t="e">
        <f t="shared" si="4"/>
        <v>#DIV/0!</v>
      </c>
      <c r="K45" s="24" t="e">
        <f t="shared" si="3"/>
        <v>#DIV/0!</v>
      </c>
      <c r="L45" s="15">
        <v>3</v>
      </c>
      <c r="M45" s="15">
        <v>3</v>
      </c>
      <c r="N45" s="15">
        <v>3</v>
      </c>
      <c r="O45" s="15">
        <v>10</v>
      </c>
      <c r="P45" s="15">
        <v>10</v>
      </c>
      <c r="Q45" s="15">
        <v>10</v>
      </c>
      <c r="R45" s="15">
        <v>52.048999999999999</v>
      </c>
      <c r="S45" s="15">
        <v>0</v>
      </c>
      <c r="T45" s="15">
        <v>3.8037000000000001</v>
      </c>
      <c r="U45" s="15">
        <v>10215000</v>
      </c>
      <c r="V45" s="15">
        <v>3</v>
      </c>
      <c r="W45" s="18">
        <v>0</v>
      </c>
      <c r="X45" s="18">
        <v>0</v>
      </c>
      <c r="Y45" s="18">
        <v>0</v>
      </c>
      <c r="Z45" s="18">
        <v>0</v>
      </c>
      <c r="AA45" s="18">
        <v>3</v>
      </c>
      <c r="AB45" s="18">
        <v>1</v>
      </c>
      <c r="AC45" s="15">
        <v>537630</v>
      </c>
      <c r="AD45" s="15">
        <v>1005</v>
      </c>
      <c r="AE45" s="15" t="s">
        <v>1517</v>
      </c>
      <c r="AF45" s="15" t="s">
        <v>1517</v>
      </c>
      <c r="AG45" s="19" t="s">
        <v>1518</v>
      </c>
      <c r="AH45" s="19" t="s">
        <v>1519</v>
      </c>
    </row>
    <row r="46" spans="1:34" s="15" customFormat="1" x14ac:dyDescent="0.2">
      <c r="A46" s="15">
        <v>0</v>
      </c>
      <c r="B46" s="15">
        <v>0</v>
      </c>
      <c r="C46" s="15">
        <v>0</v>
      </c>
      <c r="D46" s="15">
        <v>0</v>
      </c>
      <c r="E46" s="14">
        <f t="shared" si="0"/>
        <v>0</v>
      </c>
      <c r="F46" s="15">
        <v>162530</v>
      </c>
      <c r="G46" s="15">
        <v>346500</v>
      </c>
      <c r="H46" s="14">
        <f t="shared" si="1"/>
        <v>254515</v>
      </c>
      <c r="I46" s="14" t="e">
        <f t="shared" si="2"/>
        <v>#DIV/0!</v>
      </c>
      <c r="J46" s="14" t="e">
        <f t="shared" si="4"/>
        <v>#DIV/0!</v>
      </c>
      <c r="K46" s="24" t="e">
        <f t="shared" si="3"/>
        <v>#DIV/0!</v>
      </c>
      <c r="L46" s="15">
        <v>3</v>
      </c>
      <c r="M46" s="15">
        <v>3</v>
      </c>
      <c r="N46" s="15">
        <v>3</v>
      </c>
      <c r="O46" s="15">
        <v>2.5</v>
      </c>
      <c r="P46" s="15">
        <v>2.5</v>
      </c>
      <c r="Q46" s="15">
        <v>2.5</v>
      </c>
      <c r="R46" s="15">
        <v>263.83</v>
      </c>
      <c r="S46" s="15">
        <v>0</v>
      </c>
      <c r="T46" s="15">
        <v>2.9485999999999999</v>
      </c>
      <c r="U46" s="15">
        <v>38177000</v>
      </c>
      <c r="V46" s="15">
        <v>5</v>
      </c>
      <c r="W46" s="18">
        <v>0</v>
      </c>
      <c r="X46" s="18">
        <v>0</v>
      </c>
      <c r="Y46" s="18">
        <v>0</v>
      </c>
      <c r="Z46" s="18">
        <v>0</v>
      </c>
      <c r="AA46" s="18">
        <v>3</v>
      </c>
      <c r="AB46" s="18">
        <v>2</v>
      </c>
      <c r="AC46" s="15">
        <v>509030</v>
      </c>
      <c r="AD46" s="15">
        <v>373</v>
      </c>
      <c r="AE46" s="15" t="s">
        <v>493</v>
      </c>
      <c r="AF46" s="15" t="s">
        <v>493</v>
      </c>
      <c r="AG46" s="19" t="s">
        <v>494</v>
      </c>
      <c r="AH46" s="19" t="s">
        <v>495</v>
      </c>
    </row>
    <row r="47" spans="1:34" s="15" customFormat="1" x14ac:dyDescent="0.2">
      <c r="A47" s="15">
        <v>0</v>
      </c>
      <c r="B47" s="15">
        <v>0</v>
      </c>
      <c r="C47" s="15">
        <v>0</v>
      </c>
      <c r="D47" s="15">
        <v>0</v>
      </c>
      <c r="E47" s="14">
        <f t="shared" si="0"/>
        <v>0</v>
      </c>
      <c r="F47" s="15">
        <v>243890</v>
      </c>
      <c r="G47" s="15">
        <v>248910</v>
      </c>
      <c r="H47" s="14">
        <f t="shared" si="1"/>
        <v>246400</v>
      </c>
      <c r="I47" s="14" t="e">
        <f t="shared" si="2"/>
        <v>#DIV/0!</v>
      </c>
      <c r="J47" s="14" t="e">
        <f t="shared" si="4"/>
        <v>#DIV/0!</v>
      </c>
      <c r="K47" s="24" t="e">
        <f t="shared" si="3"/>
        <v>#DIV/0!</v>
      </c>
      <c r="L47" s="15">
        <v>3</v>
      </c>
      <c r="M47" s="15">
        <v>3</v>
      </c>
      <c r="N47" s="15">
        <v>3</v>
      </c>
      <c r="O47" s="15">
        <v>4.8</v>
      </c>
      <c r="P47" s="15">
        <v>4.8</v>
      </c>
      <c r="Q47" s="15">
        <v>4.8</v>
      </c>
      <c r="R47" s="15">
        <v>72.123000000000005</v>
      </c>
      <c r="S47" s="15">
        <v>0</v>
      </c>
      <c r="T47" s="15">
        <v>3.4169999999999998</v>
      </c>
      <c r="U47" s="15">
        <v>14784000</v>
      </c>
      <c r="V47" s="15">
        <v>4</v>
      </c>
      <c r="W47" s="18">
        <v>0</v>
      </c>
      <c r="X47" s="18">
        <v>0</v>
      </c>
      <c r="Y47" s="18">
        <v>0</v>
      </c>
      <c r="Z47" s="18">
        <v>0</v>
      </c>
      <c r="AA47" s="18">
        <v>3</v>
      </c>
      <c r="AB47" s="18">
        <v>3</v>
      </c>
      <c r="AC47" s="15">
        <v>492800</v>
      </c>
      <c r="AD47" s="15">
        <v>1210</v>
      </c>
      <c r="AE47" s="15" t="s">
        <v>1773</v>
      </c>
      <c r="AF47" s="15" t="s">
        <v>1773</v>
      </c>
      <c r="AG47" s="19" t="s">
        <v>1774</v>
      </c>
      <c r="AH47" s="19" t="s">
        <v>1775</v>
      </c>
    </row>
    <row r="48" spans="1:34" s="15" customFormat="1" x14ac:dyDescent="0.2">
      <c r="A48" s="15">
        <v>0</v>
      </c>
      <c r="B48" s="15">
        <v>0</v>
      </c>
      <c r="C48" s="15">
        <v>0</v>
      </c>
      <c r="D48" s="15">
        <v>0</v>
      </c>
      <c r="E48" s="14">
        <f t="shared" si="0"/>
        <v>0</v>
      </c>
      <c r="F48" s="15">
        <v>129210</v>
      </c>
      <c r="G48" s="15">
        <v>351900</v>
      </c>
      <c r="H48" s="14">
        <f t="shared" si="1"/>
        <v>240555</v>
      </c>
      <c r="I48" s="14" t="e">
        <f t="shared" si="2"/>
        <v>#DIV/0!</v>
      </c>
      <c r="J48" s="14" t="e">
        <f t="shared" si="4"/>
        <v>#DIV/0!</v>
      </c>
      <c r="K48" s="24" t="e">
        <f t="shared" si="3"/>
        <v>#DIV/0!</v>
      </c>
      <c r="L48" s="15">
        <v>3</v>
      </c>
      <c r="M48" s="15">
        <v>3</v>
      </c>
      <c r="N48" s="15">
        <v>3</v>
      </c>
      <c r="O48" s="15">
        <v>11.3</v>
      </c>
      <c r="P48" s="15">
        <v>11.3</v>
      </c>
      <c r="Q48" s="15">
        <v>11.3</v>
      </c>
      <c r="R48" s="15">
        <v>49.972999999999999</v>
      </c>
      <c r="S48" s="15">
        <v>0</v>
      </c>
      <c r="T48" s="15">
        <v>5.0785999999999998</v>
      </c>
      <c r="U48" s="15">
        <v>12509000</v>
      </c>
      <c r="V48" s="15">
        <v>4</v>
      </c>
      <c r="W48" s="18">
        <v>0</v>
      </c>
      <c r="X48" s="18">
        <v>0</v>
      </c>
      <c r="Y48" s="18">
        <v>0</v>
      </c>
      <c r="Z48" s="18">
        <v>0</v>
      </c>
      <c r="AA48" s="18">
        <v>3</v>
      </c>
      <c r="AB48" s="18">
        <v>1</v>
      </c>
      <c r="AC48" s="15">
        <v>481120</v>
      </c>
      <c r="AD48" s="15">
        <v>342</v>
      </c>
      <c r="AE48" s="15" t="s">
        <v>433</v>
      </c>
      <c r="AF48" s="15" t="s">
        <v>433</v>
      </c>
      <c r="AG48" s="19" t="s">
        <v>434</v>
      </c>
      <c r="AH48" s="19" t="s">
        <v>435</v>
      </c>
    </row>
    <row r="49" spans="1:34" s="15" customFormat="1" x14ac:dyDescent="0.2">
      <c r="A49" s="15">
        <v>0</v>
      </c>
      <c r="B49" s="15">
        <v>0</v>
      </c>
      <c r="C49" s="15">
        <v>0</v>
      </c>
      <c r="D49" s="15">
        <v>0</v>
      </c>
      <c r="E49" s="14">
        <f t="shared" si="0"/>
        <v>0</v>
      </c>
      <c r="F49" s="15">
        <v>268470</v>
      </c>
      <c r="G49" s="15">
        <v>192230</v>
      </c>
      <c r="H49" s="14">
        <f t="shared" si="1"/>
        <v>230350</v>
      </c>
      <c r="I49" s="14" t="e">
        <f t="shared" si="2"/>
        <v>#DIV/0!</v>
      </c>
      <c r="J49" s="14" t="e">
        <f t="shared" si="4"/>
        <v>#DIV/0!</v>
      </c>
      <c r="K49" s="24" t="e">
        <f t="shared" si="3"/>
        <v>#DIV/0!</v>
      </c>
      <c r="L49" s="15">
        <v>3</v>
      </c>
      <c r="M49" s="15">
        <v>3</v>
      </c>
      <c r="N49" s="15">
        <v>3</v>
      </c>
      <c r="O49" s="15">
        <v>6.3</v>
      </c>
      <c r="P49" s="15">
        <v>6.3</v>
      </c>
      <c r="Q49" s="15">
        <v>6.3</v>
      </c>
      <c r="R49" s="15">
        <v>120.21</v>
      </c>
      <c r="S49" s="15">
        <v>0</v>
      </c>
      <c r="T49" s="15">
        <v>31.68</v>
      </c>
      <c r="U49" s="15">
        <v>21192000</v>
      </c>
      <c r="V49" s="15">
        <v>4</v>
      </c>
      <c r="W49" s="18">
        <v>0</v>
      </c>
      <c r="X49" s="18">
        <v>0</v>
      </c>
      <c r="Y49" s="18">
        <v>0</v>
      </c>
      <c r="Z49" s="18">
        <v>0</v>
      </c>
      <c r="AA49" s="18">
        <v>2</v>
      </c>
      <c r="AB49" s="18">
        <v>2</v>
      </c>
      <c r="AC49" s="15">
        <v>460700</v>
      </c>
      <c r="AD49" s="15">
        <v>990</v>
      </c>
      <c r="AE49" s="15" t="s">
        <v>1486</v>
      </c>
      <c r="AF49" s="15" t="s">
        <v>1486</v>
      </c>
      <c r="AG49" s="19" t="s">
        <v>1487</v>
      </c>
      <c r="AH49" s="19" t="s">
        <v>1488</v>
      </c>
    </row>
    <row r="50" spans="1:34" s="15" customFormat="1" x14ac:dyDescent="0.2">
      <c r="A50" s="15">
        <v>0</v>
      </c>
      <c r="B50" s="15">
        <v>0</v>
      </c>
      <c r="C50" s="15">
        <v>0</v>
      </c>
      <c r="D50" s="15">
        <v>0</v>
      </c>
      <c r="E50" s="14">
        <f t="shared" si="0"/>
        <v>0</v>
      </c>
      <c r="F50" s="15">
        <v>95144</v>
      </c>
      <c r="G50" s="15">
        <v>365170</v>
      </c>
      <c r="H50" s="14">
        <f t="shared" si="1"/>
        <v>230157</v>
      </c>
      <c r="I50" s="14" t="e">
        <f t="shared" si="2"/>
        <v>#DIV/0!</v>
      </c>
      <c r="J50" s="14" t="e">
        <f t="shared" si="4"/>
        <v>#DIV/0!</v>
      </c>
      <c r="K50" s="24" t="e">
        <f t="shared" si="3"/>
        <v>#DIV/0!</v>
      </c>
      <c r="L50" s="15">
        <v>3</v>
      </c>
      <c r="M50" s="15">
        <v>3</v>
      </c>
      <c r="N50" s="15">
        <v>3</v>
      </c>
      <c r="O50" s="15">
        <v>14.2</v>
      </c>
      <c r="P50" s="15">
        <v>14.2</v>
      </c>
      <c r="Q50" s="15">
        <v>14.2</v>
      </c>
      <c r="R50" s="15">
        <v>31.391999999999999</v>
      </c>
      <c r="S50" s="15">
        <v>0</v>
      </c>
      <c r="T50" s="15">
        <v>4.4135</v>
      </c>
      <c r="U50" s="15">
        <v>7365000</v>
      </c>
      <c r="V50" s="15">
        <v>3</v>
      </c>
      <c r="W50" s="18">
        <v>0</v>
      </c>
      <c r="X50" s="18">
        <v>0</v>
      </c>
      <c r="Y50" s="18">
        <v>0</v>
      </c>
      <c r="Z50" s="18">
        <v>0</v>
      </c>
      <c r="AA50" s="18">
        <v>3</v>
      </c>
      <c r="AB50" s="18">
        <v>1</v>
      </c>
      <c r="AC50" s="15">
        <v>460310</v>
      </c>
      <c r="AD50" s="15">
        <v>78</v>
      </c>
      <c r="AE50" s="15" t="s">
        <v>41</v>
      </c>
      <c r="AF50" s="15" t="s">
        <v>41</v>
      </c>
      <c r="AG50" s="19" t="s">
        <v>42</v>
      </c>
      <c r="AH50" s="19" t="s">
        <v>43</v>
      </c>
    </row>
    <row r="51" spans="1:34" s="15" customFormat="1" x14ac:dyDescent="0.2">
      <c r="A51" s="15">
        <v>0</v>
      </c>
      <c r="B51" s="15">
        <v>0</v>
      </c>
      <c r="C51" s="15">
        <v>0</v>
      </c>
      <c r="D51" s="15">
        <v>0</v>
      </c>
      <c r="E51" s="14">
        <f t="shared" si="0"/>
        <v>0</v>
      </c>
      <c r="F51" s="15">
        <v>156700</v>
      </c>
      <c r="G51" s="15">
        <v>290230</v>
      </c>
      <c r="H51" s="14">
        <f t="shared" si="1"/>
        <v>223465</v>
      </c>
      <c r="I51" s="14" t="e">
        <f t="shared" si="2"/>
        <v>#DIV/0!</v>
      </c>
      <c r="J51" s="14" t="e">
        <f t="shared" si="4"/>
        <v>#DIV/0!</v>
      </c>
      <c r="K51" s="24" t="e">
        <f t="shared" si="3"/>
        <v>#DIV/0!</v>
      </c>
      <c r="L51" s="15">
        <v>3</v>
      </c>
      <c r="M51" s="15">
        <v>3</v>
      </c>
      <c r="N51" s="15">
        <v>3</v>
      </c>
      <c r="O51" s="15">
        <v>4.5</v>
      </c>
      <c r="P51" s="15">
        <v>4.5</v>
      </c>
      <c r="Q51" s="15">
        <v>4.5</v>
      </c>
      <c r="R51" s="15">
        <v>64.953000000000003</v>
      </c>
      <c r="S51" s="15">
        <v>0</v>
      </c>
      <c r="T51" s="15">
        <v>1.9722999999999999</v>
      </c>
      <c r="U51" s="15">
        <v>12514000</v>
      </c>
      <c r="V51" s="15">
        <v>6</v>
      </c>
      <c r="W51" s="18">
        <v>0</v>
      </c>
      <c r="X51" s="18">
        <v>0</v>
      </c>
      <c r="Y51" s="18">
        <v>0</v>
      </c>
      <c r="Z51" s="18">
        <v>0</v>
      </c>
      <c r="AA51" s="18">
        <v>3</v>
      </c>
      <c r="AB51" s="18">
        <v>2</v>
      </c>
      <c r="AC51" s="15">
        <v>446930</v>
      </c>
      <c r="AD51" s="15">
        <v>1322</v>
      </c>
      <c r="AE51" s="15" t="s">
        <v>1898</v>
      </c>
      <c r="AF51" s="15" t="s">
        <v>1898</v>
      </c>
      <c r="AG51" s="19" t="s">
        <v>1899</v>
      </c>
      <c r="AH51" s="19" t="s">
        <v>1900</v>
      </c>
    </row>
    <row r="52" spans="1:34" s="15" customFormat="1" x14ac:dyDescent="0.2">
      <c r="A52" s="15">
        <v>0</v>
      </c>
      <c r="B52" s="15">
        <v>0</v>
      </c>
      <c r="C52" s="15">
        <v>0</v>
      </c>
      <c r="D52" s="15">
        <v>0</v>
      </c>
      <c r="E52" s="14">
        <f t="shared" si="0"/>
        <v>0</v>
      </c>
      <c r="F52" s="15">
        <v>223500</v>
      </c>
      <c r="G52" s="15">
        <v>207010</v>
      </c>
      <c r="H52" s="14">
        <f t="shared" si="1"/>
        <v>215255</v>
      </c>
      <c r="I52" s="14" t="e">
        <f t="shared" si="2"/>
        <v>#DIV/0!</v>
      </c>
      <c r="J52" s="14" t="e">
        <f t="shared" si="4"/>
        <v>#DIV/0!</v>
      </c>
      <c r="K52" s="24" t="e">
        <f t="shared" si="3"/>
        <v>#DIV/0!</v>
      </c>
      <c r="L52" s="15">
        <v>3</v>
      </c>
      <c r="M52" s="15">
        <v>3</v>
      </c>
      <c r="N52" s="15">
        <v>3</v>
      </c>
      <c r="O52" s="15">
        <v>5.6</v>
      </c>
      <c r="P52" s="15">
        <v>5.6</v>
      </c>
      <c r="Q52" s="15">
        <v>5.6</v>
      </c>
      <c r="R52" s="15">
        <v>81.123000000000005</v>
      </c>
      <c r="S52" s="15">
        <v>0</v>
      </c>
      <c r="T52" s="15">
        <v>2.8847</v>
      </c>
      <c r="U52" s="15">
        <v>15929000</v>
      </c>
      <c r="V52" s="15">
        <v>6</v>
      </c>
      <c r="W52" s="18">
        <v>0</v>
      </c>
      <c r="X52" s="18">
        <v>0</v>
      </c>
      <c r="Y52" s="18">
        <v>0</v>
      </c>
      <c r="Z52" s="18">
        <v>0</v>
      </c>
      <c r="AA52" s="18">
        <v>3</v>
      </c>
      <c r="AB52" s="18">
        <v>3</v>
      </c>
      <c r="AC52" s="15">
        <v>430510</v>
      </c>
      <c r="AD52" s="15">
        <v>1211</v>
      </c>
      <c r="AE52" s="15" t="s">
        <v>1776</v>
      </c>
      <c r="AF52" s="15" t="s">
        <v>1776</v>
      </c>
      <c r="AG52" s="19" t="s">
        <v>1777</v>
      </c>
      <c r="AH52" s="19" t="s">
        <v>1778</v>
      </c>
    </row>
    <row r="53" spans="1:34" s="15" customFormat="1" x14ac:dyDescent="0.2">
      <c r="A53" s="15">
        <v>0</v>
      </c>
      <c r="B53" s="15">
        <v>0</v>
      </c>
      <c r="C53" s="15">
        <v>0</v>
      </c>
      <c r="D53" s="15">
        <v>0</v>
      </c>
      <c r="E53" s="14">
        <f t="shared" si="0"/>
        <v>0</v>
      </c>
      <c r="F53" s="15">
        <v>204030</v>
      </c>
      <c r="G53" s="15">
        <v>212150</v>
      </c>
      <c r="H53" s="14">
        <f t="shared" si="1"/>
        <v>208090</v>
      </c>
      <c r="I53" s="14" t="e">
        <f t="shared" si="2"/>
        <v>#DIV/0!</v>
      </c>
      <c r="J53" s="14" t="e">
        <f t="shared" si="4"/>
        <v>#DIV/0!</v>
      </c>
      <c r="K53" s="24" t="e">
        <f t="shared" si="3"/>
        <v>#DIV/0!</v>
      </c>
      <c r="L53" s="15">
        <v>3</v>
      </c>
      <c r="M53" s="15">
        <v>3</v>
      </c>
      <c r="N53" s="15">
        <v>3</v>
      </c>
      <c r="O53" s="15">
        <v>9.8000000000000007</v>
      </c>
      <c r="P53" s="15">
        <v>9.8000000000000007</v>
      </c>
      <c r="Q53" s="15">
        <v>9.8000000000000007</v>
      </c>
      <c r="R53" s="15">
        <v>48.348999999999997</v>
      </c>
      <c r="S53" s="15">
        <v>0</v>
      </c>
      <c r="T53" s="15">
        <v>3.6168999999999998</v>
      </c>
      <c r="U53" s="15">
        <v>9156100</v>
      </c>
      <c r="V53" s="15">
        <v>4</v>
      </c>
      <c r="W53" s="18">
        <v>0</v>
      </c>
      <c r="X53" s="18">
        <v>0</v>
      </c>
      <c r="Y53" s="18">
        <v>0</v>
      </c>
      <c r="Z53" s="18">
        <v>0</v>
      </c>
      <c r="AA53" s="18">
        <v>2</v>
      </c>
      <c r="AB53" s="18">
        <v>2</v>
      </c>
      <c r="AC53" s="15">
        <v>416190</v>
      </c>
      <c r="AD53" s="15">
        <v>204</v>
      </c>
      <c r="AE53" s="15" t="s">
        <v>238</v>
      </c>
      <c r="AF53" s="15" t="s">
        <v>238</v>
      </c>
      <c r="AG53" s="19" t="s">
        <v>239</v>
      </c>
      <c r="AH53" s="19" t="s">
        <v>240</v>
      </c>
    </row>
    <row r="54" spans="1:34" s="15" customFormat="1" x14ac:dyDescent="0.2">
      <c r="A54" s="15">
        <v>0</v>
      </c>
      <c r="B54" s="15">
        <v>0</v>
      </c>
      <c r="C54" s="15">
        <v>0</v>
      </c>
      <c r="D54" s="15">
        <v>0</v>
      </c>
      <c r="E54" s="14">
        <f t="shared" si="0"/>
        <v>0</v>
      </c>
      <c r="F54" s="15">
        <v>165310</v>
      </c>
      <c r="G54" s="15">
        <v>240600</v>
      </c>
      <c r="H54" s="14">
        <f t="shared" si="1"/>
        <v>202955</v>
      </c>
      <c r="I54" s="14" t="e">
        <f t="shared" si="2"/>
        <v>#DIV/0!</v>
      </c>
      <c r="J54" s="14" t="e">
        <f t="shared" si="4"/>
        <v>#DIV/0!</v>
      </c>
      <c r="K54" s="24" t="e">
        <f t="shared" si="3"/>
        <v>#DIV/0!</v>
      </c>
      <c r="L54" s="15">
        <v>3</v>
      </c>
      <c r="M54" s="15">
        <v>3</v>
      </c>
      <c r="N54" s="15">
        <v>3</v>
      </c>
      <c r="O54" s="15">
        <v>4.8</v>
      </c>
      <c r="P54" s="15">
        <v>4.8</v>
      </c>
      <c r="Q54" s="15">
        <v>4.8</v>
      </c>
      <c r="R54" s="15">
        <v>72.132000000000005</v>
      </c>
      <c r="S54" s="15">
        <v>0</v>
      </c>
      <c r="T54" s="15">
        <v>14.278</v>
      </c>
      <c r="U54" s="15">
        <v>11771000</v>
      </c>
      <c r="V54" s="15">
        <v>4</v>
      </c>
      <c r="W54" s="18">
        <v>0</v>
      </c>
      <c r="X54" s="18">
        <v>0</v>
      </c>
      <c r="Y54" s="18">
        <v>0</v>
      </c>
      <c r="Z54" s="18">
        <v>0</v>
      </c>
      <c r="AA54" s="18">
        <v>2</v>
      </c>
      <c r="AB54" s="18">
        <v>2</v>
      </c>
      <c r="AC54" s="15">
        <v>405910</v>
      </c>
      <c r="AD54" s="15">
        <v>1121</v>
      </c>
      <c r="AE54" s="15" t="s">
        <v>1652</v>
      </c>
      <c r="AF54" s="15" t="s">
        <v>1652</v>
      </c>
      <c r="AG54" s="19" t="s">
        <v>1653</v>
      </c>
      <c r="AH54" s="19" t="s">
        <v>1654</v>
      </c>
    </row>
    <row r="55" spans="1:34" s="15" customFormat="1" x14ac:dyDescent="0.2">
      <c r="A55" s="15">
        <v>0</v>
      </c>
      <c r="B55" s="15">
        <v>0</v>
      </c>
      <c r="C55" s="15">
        <v>0</v>
      </c>
      <c r="D55" s="15">
        <v>0</v>
      </c>
      <c r="E55" s="14">
        <f t="shared" si="0"/>
        <v>0</v>
      </c>
      <c r="F55" s="15">
        <v>180710</v>
      </c>
      <c r="G55" s="15">
        <v>225180</v>
      </c>
      <c r="H55" s="14">
        <f t="shared" si="1"/>
        <v>202945</v>
      </c>
      <c r="I55" s="14" t="e">
        <f t="shared" si="2"/>
        <v>#DIV/0!</v>
      </c>
      <c r="J55" s="14" t="e">
        <f t="shared" si="4"/>
        <v>#DIV/0!</v>
      </c>
      <c r="K55" s="24" t="e">
        <f t="shared" si="3"/>
        <v>#DIV/0!</v>
      </c>
      <c r="L55" s="15">
        <v>3</v>
      </c>
      <c r="M55" s="15">
        <v>3</v>
      </c>
      <c r="N55" s="15">
        <v>3</v>
      </c>
      <c r="O55" s="15">
        <v>7.2</v>
      </c>
      <c r="P55" s="15">
        <v>7.2</v>
      </c>
      <c r="Q55" s="15">
        <v>7.2</v>
      </c>
      <c r="R55" s="15">
        <v>69.837000000000003</v>
      </c>
      <c r="S55" s="15">
        <v>0</v>
      </c>
      <c r="T55" s="15">
        <v>4.1200999999999999</v>
      </c>
      <c r="U55" s="15">
        <v>17047000</v>
      </c>
      <c r="V55" s="15">
        <v>5</v>
      </c>
      <c r="W55" s="18">
        <v>0</v>
      </c>
      <c r="X55" s="18">
        <v>0</v>
      </c>
      <c r="Y55" s="18">
        <v>0</v>
      </c>
      <c r="Z55" s="18">
        <v>0</v>
      </c>
      <c r="AA55" s="18">
        <v>2</v>
      </c>
      <c r="AB55" s="18">
        <v>3</v>
      </c>
      <c r="AC55" s="15">
        <v>405890</v>
      </c>
      <c r="AD55" s="15">
        <v>1296</v>
      </c>
      <c r="AE55" s="15" t="s">
        <v>1874</v>
      </c>
      <c r="AF55" s="15" t="s">
        <v>1874</v>
      </c>
      <c r="AG55" s="19" t="s">
        <v>1875</v>
      </c>
      <c r="AH55" s="19" t="s">
        <v>1876</v>
      </c>
    </row>
    <row r="56" spans="1:34" s="15" customFormat="1" x14ac:dyDescent="0.2">
      <c r="A56" s="15">
        <v>0</v>
      </c>
      <c r="B56" s="15">
        <v>0</v>
      </c>
      <c r="C56" s="15">
        <v>0</v>
      </c>
      <c r="D56" s="15">
        <v>0</v>
      </c>
      <c r="E56" s="14">
        <f t="shared" si="0"/>
        <v>0</v>
      </c>
      <c r="F56" s="15">
        <v>51810</v>
      </c>
      <c r="G56" s="15">
        <v>349560</v>
      </c>
      <c r="H56" s="14">
        <f t="shared" si="1"/>
        <v>200685</v>
      </c>
      <c r="I56" s="14" t="e">
        <f t="shared" si="2"/>
        <v>#DIV/0!</v>
      </c>
      <c r="J56" s="14" t="e">
        <f t="shared" si="4"/>
        <v>#DIV/0!</v>
      </c>
      <c r="K56" s="24" t="e">
        <f t="shared" si="3"/>
        <v>#DIV/0!</v>
      </c>
      <c r="L56" s="15">
        <v>3</v>
      </c>
      <c r="M56" s="15">
        <v>3</v>
      </c>
      <c r="N56" s="15">
        <v>3</v>
      </c>
      <c r="O56" s="15">
        <v>7.3</v>
      </c>
      <c r="P56" s="15">
        <v>7.3</v>
      </c>
      <c r="Q56" s="15">
        <v>7.3</v>
      </c>
      <c r="R56" s="15">
        <v>69.491</v>
      </c>
      <c r="S56" s="15">
        <v>0</v>
      </c>
      <c r="T56" s="15">
        <v>4.2770999999999999</v>
      </c>
      <c r="U56" s="15">
        <v>9231500</v>
      </c>
      <c r="V56" s="15">
        <v>3</v>
      </c>
      <c r="W56" s="18">
        <v>0</v>
      </c>
      <c r="X56" s="18">
        <v>0</v>
      </c>
      <c r="Y56" s="18">
        <v>0</v>
      </c>
      <c r="Z56" s="18">
        <v>0</v>
      </c>
      <c r="AA56" s="18">
        <v>2</v>
      </c>
      <c r="AB56" s="18">
        <v>1</v>
      </c>
      <c r="AC56" s="15">
        <v>401370</v>
      </c>
      <c r="AD56" s="15">
        <v>1115</v>
      </c>
      <c r="AE56" s="15" t="s">
        <v>1645</v>
      </c>
      <c r="AF56" s="15" t="s">
        <v>1646</v>
      </c>
      <c r="AG56" s="19" t="s">
        <v>1647</v>
      </c>
      <c r="AH56" s="19" t="s">
        <v>1648</v>
      </c>
    </row>
    <row r="57" spans="1:34" s="15" customFormat="1" x14ac:dyDescent="0.2">
      <c r="A57" s="15">
        <v>0</v>
      </c>
      <c r="B57" s="15">
        <v>0</v>
      </c>
      <c r="C57" s="15">
        <v>0</v>
      </c>
      <c r="D57" s="15">
        <v>0</v>
      </c>
      <c r="E57" s="14">
        <f t="shared" si="0"/>
        <v>0</v>
      </c>
      <c r="F57" s="15">
        <v>245650</v>
      </c>
      <c r="G57" s="15">
        <v>135630</v>
      </c>
      <c r="H57" s="14">
        <f t="shared" si="1"/>
        <v>190640</v>
      </c>
      <c r="I57" s="14" t="e">
        <f t="shared" si="2"/>
        <v>#DIV/0!</v>
      </c>
      <c r="J57" s="14" t="e">
        <f t="shared" si="4"/>
        <v>#DIV/0!</v>
      </c>
      <c r="K57" s="24" t="e">
        <f t="shared" si="3"/>
        <v>#DIV/0!</v>
      </c>
      <c r="L57" s="15">
        <v>3</v>
      </c>
      <c r="M57" s="15">
        <v>3</v>
      </c>
      <c r="N57" s="15">
        <v>3</v>
      </c>
      <c r="O57" s="15">
        <v>6.2</v>
      </c>
      <c r="P57" s="15">
        <v>6.2</v>
      </c>
      <c r="Q57" s="15">
        <v>6.2</v>
      </c>
      <c r="R57" s="15">
        <v>57.673000000000002</v>
      </c>
      <c r="S57" s="15">
        <v>0</v>
      </c>
      <c r="T57" s="15">
        <v>3.4889000000000001</v>
      </c>
      <c r="U57" s="15">
        <v>11820000</v>
      </c>
      <c r="V57" s="15">
        <v>1</v>
      </c>
      <c r="W57" s="18">
        <v>0</v>
      </c>
      <c r="X57" s="18">
        <v>0</v>
      </c>
      <c r="Y57" s="18">
        <v>0</v>
      </c>
      <c r="Z57" s="18">
        <v>0</v>
      </c>
      <c r="AA57" s="18">
        <v>2</v>
      </c>
      <c r="AB57" s="18">
        <v>2</v>
      </c>
      <c r="AC57" s="15">
        <v>381290</v>
      </c>
      <c r="AD57" s="15">
        <v>179</v>
      </c>
      <c r="AE57" s="15" t="s">
        <v>205</v>
      </c>
      <c r="AF57" s="15" t="s">
        <v>205</v>
      </c>
      <c r="AG57" s="19" t="s">
        <v>206</v>
      </c>
      <c r="AH57" s="19" t="s">
        <v>207</v>
      </c>
    </row>
    <row r="58" spans="1:34" s="15" customFormat="1" x14ac:dyDescent="0.2">
      <c r="A58" s="15">
        <v>0</v>
      </c>
      <c r="B58" s="15">
        <v>0</v>
      </c>
      <c r="C58" s="15">
        <v>0</v>
      </c>
      <c r="D58" s="15">
        <v>0</v>
      </c>
      <c r="E58" s="14">
        <f t="shared" si="0"/>
        <v>0</v>
      </c>
      <c r="F58" s="15">
        <v>147400</v>
      </c>
      <c r="G58" s="15">
        <v>216810</v>
      </c>
      <c r="H58" s="14">
        <f t="shared" si="1"/>
        <v>182105</v>
      </c>
      <c r="I58" s="14" t="e">
        <f t="shared" si="2"/>
        <v>#DIV/0!</v>
      </c>
      <c r="J58" s="14" t="e">
        <f t="shared" si="4"/>
        <v>#DIV/0!</v>
      </c>
      <c r="K58" s="24" t="e">
        <f t="shared" si="3"/>
        <v>#DIV/0!</v>
      </c>
      <c r="L58" s="15">
        <v>3</v>
      </c>
      <c r="M58" s="15">
        <v>3</v>
      </c>
      <c r="N58" s="15">
        <v>3</v>
      </c>
      <c r="O58" s="15">
        <v>7</v>
      </c>
      <c r="P58" s="15">
        <v>7</v>
      </c>
      <c r="Q58" s="15">
        <v>7</v>
      </c>
      <c r="R58" s="15">
        <v>58.777000000000001</v>
      </c>
      <c r="S58" s="15">
        <v>0</v>
      </c>
      <c r="T58" s="15">
        <v>5.1548999999999996</v>
      </c>
      <c r="U58" s="15">
        <v>9833500</v>
      </c>
      <c r="V58" s="15">
        <v>3</v>
      </c>
      <c r="W58" s="18">
        <v>0</v>
      </c>
      <c r="X58" s="18">
        <v>0</v>
      </c>
      <c r="Y58" s="18">
        <v>0</v>
      </c>
      <c r="Z58" s="18">
        <v>0</v>
      </c>
      <c r="AA58" s="18">
        <v>1</v>
      </c>
      <c r="AB58" s="18">
        <v>2</v>
      </c>
      <c r="AC58" s="15">
        <v>364200</v>
      </c>
      <c r="AD58" s="15">
        <v>551</v>
      </c>
      <c r="AE58" s="15" t="s">
        <v>800</v>
      </c>
      <c r="AF58" s="15" t="s">
        <v>800</v>
      </c>
      <c r="AG58" s="19" t="s">
        <v>801</v>
      </c>
      <c r="AH58" s="19" t="s">
        <v>802</v>
      </c>
    </row>
    <row r="59" spans="1:34" s="15" customFormat="1" x14ac:dyDescent="0.2">
      <c r="A59" s="15">
        <v>0</v>
      </c>
      <c r="B59" s="15">
        <v>0</v>
      </c>
      <c r="C59" s="15">
        <v>0</v>
      </c>
      <c r="D59" s="15">
        <v>0</v>
      </c>
      <c r="E59" s="14">
        <f t="shared" si="0"/>
        <v>0</v>
      </c>
      <c r="F59" s="15">
        <v>62892</v>
      </c>
      <c r="G59" s="15">
        <v>277050</v>
      </c>
      <c r="H59" s="14">
        <f t="shared" si="1"/>
        <v>169971</v>
      </c>
      <c r="I59" s="14" t="e">
        <f t="shared" si="2"/>
        <v>#DIV/0!</v>
      </c>
      <c r="J59" s="14" t="e">
        <f t="shared" si="4"/>
        <v>#DIV/0!</v>
      </c>
      <c r="K59" s="24" t="e">
        <f t="shared" si="3"/>
        <v>#DIV/0!</v>
      </c>
      <c r="L59" s="15">
        <v>3</v>
      </c>
      <c r="M59" s="15">
        <v>3</v>
      </c>
      <c r="N59" s="15">
        <v>3</v>
      </c>
      <c r="O59" s="15">
        <v>4.4000000000000004</v>
      </c>
      <c r="P59" s="15">
        <v>4.4000000000000004</v>
      </c>
      <c r="Q59" s="15">
        <v>4.4000000000000004</v>
      </c>
      <c r="R59" s="15">
        <v>79.153999999999996</v>
      </c>
      <c r="S59" s="15">
        <v>0</v>
      </c>
      <c r="T59" s="15">
        <v>2.0205000000000002</v>
      </c>
      <c r="U59" s="15">
        <v>9518300</v>
      </c>
      <c r="V59" s="15">
        <v>4</v>
      </c>
      <c r="W59" s="18">
        <v>0</v>
      </c>
      <c r="X59" s="18">
        <v>0</v>
      </c>
      <c r="Y59" s="18">
        <v>0</v>
      </c>
      <c r="Z59" s="18">
        <v>0</v>
      </c>
      <c r="AA59" s="18">
        <v>3</v>
      </c>
      <c r="AB59" s="18">
        <v>1</v>
      </c>
      <c r="AC59" s="15">
        <v>339940</v>
      </c>
      <c r="AD59" s="15">
        <v>1280</v>
      </c>
      <c r="AE59" s="15" t="s">
        <v>1853</v>
      </c>
      <c r="AF59" s="15" t="s">
        <v>1853</v>
      </c>
      <c r="AG59" s="19" t="s">
        <v>1854</v>
      </c>
      <c r="AH59" s="19" t="s">
        <v>1855</v>
      </c>
    </row>
    <row r="60" spans="1:34" s="15" customFormat="1" x14ac:dyDescent="0.2">
      <c r="A60" s="15">
        <v>0</v>
      </c>
      <c r="B60" s="15">
        <v>0</v>
      </c>
      <c r="C60" s="15">
        <v>0</v>
      </c>
      <c r="D60" s="15">
        <v>0</v>
      </c>
      <c r="E60" s="14">
        <f t="shared" si="0"/>
        <v>0</v>
      </c>
      <c r="F60" s="15">
        <v>121970</v>
      </c>
      <c r="G60" s="15">
        <v>214000</v>
      </c>
      <c r="H60" s="14">
        <f t="shared" si="1"/>
        <v>167985</v>
      </c>
      <c r="I60" s="14" t="e">
        <f t="shared" si="2"/>
        <v>#DIV/0!</v>
      </c>
      <c r="J60" s="14" t="e">
        <f t="shared" si="4"/>
        <v>#DIV/0!</v>
      </c>
      <c r="K60" s="24" t="e">
        <f t="shared" si="3"/>
        <v>#DIV/0!</v>
      </c>
      <c r="L60" s="15">
        <v>3</v>
      </c>
      <c r="M60" s="15">
        <v>3</v>
      </c>
      <c r="N60" s="15">
        <v>3</v>
      </c>
      <c r="O60" s="15">
        <v>8.3000000000000007</v>
      </c>
      <c r="P60" s="15">
        <v>8.3000000000000007</v>
      </c>
      <c r="Q60" s="15">
        <v>8.3000000000000007</v>
      </c>
      <c r="R60" s="15">
        <v>68.302999999999997</v>
      </c>
      <c r="S60" s="15">
        <v>0</v>
      </c>
      <c r="T60" s="15">
        <v>6.3419999999999996</v>
      </c>
      <c r="U60" s="15">
        <v>11423000</v>
      </c>
      <c r="V60" s="15">
        <v>5</v>
      </c>
      <c r="W60" s="18">
        <v>0</v>
      </c>
      <c r="X60" s="18">
        <v>0</v>
      </c>
      <c r="Y60" s="18">
        <v>0</v>
      </c>
      <c r="Z60" s="18">
        <v>0</v>
      </c>
      <c r="AA60" s="18">
        <v>3</v>
      </c>
      <c r="AB60" s="18">
        <v>2</v>
      </c>
      <c r="AC60" s="15">
        <v>335970</v>
      </c>
      <c r="AD60" s="15">
        <v>488</v>
      </c>
      <c r="AE60" s="15" t="s">
        <v>682</v>
      </c>
      <c r="AF60" s="15" t="s">
        <v>682</v>
      </c>
      <c r="AG60" s="19" t="s">
        <v>683</v>
      </c>
      <c r="AH60" s="19" t="s">
        <v>684</v>
      </c>
    </row>
    <row r="61" spans="1:34" s="15" customFormat="1" x14ac:dyDescent="0.2">
      <c r="A61" s="15">
        <v>0</v>
      </c>
      <c r="B61" s="15">
        <v>0</v>
      </c>
      <c r="C61" s="15">
        <v>0</v>
      </c>
      <c r="D61" s="15">
        <v>0</v>
      </c>
      <c r="E61" s="14">
        <f t="shared" si="0"/>
        <v>0</v>
      </c>
      <c r="F61" s="15">
        <v>92227</v>
      </c>
      <c r="G61" s="15">
        <v>233090</v>
      </c>
      <c r="H61" s="14">
        <f t="shared" si="1"/>
        <v>162658.5</v>
      </c>
      <c r="I61" s="14" t="e">
        <f t="shared" si="2"/>
        <v>#DIV/0!</v>
      </c>
      <c r="J61" s="14" t="e">
        <f t="shared" si="4"/>
        <v>#DIV/0!</v>
      </c>
      <c r="K61" s="24" t="e">
        <f t="shared" si="3"/>
        <v>#DIV/0!</v>
      </c>
      <c r="L61" s="15">
        <v>3</v>
      </c>
      <c r="M61" s="15">
        <v>3</v>
      </c>
      <c r="N61" s="15">
        <v>3</v>
      </c>
      <c r="O61" s="15">
        <v>3.4</v>
      </c>
      <c r="P61" s="15">
        <v>3.4</v>
      </c>
      <c r="Q61" s="15">
        <v>3.4</v>
      </c>
      <c r="R61" s="15">
        <v>108.91</v>
      </c>
      <c r="S61" s="15">
        <v>0</v>
      </c>
      <c r="T61" s="15">
        <v>3.3431000000000002</v>
      </c>
      <c r="U61" s="15">
        <v>15940000</v>
      </c>
      <c r="V61" s="15">
        <v>3</v>
      </c>
      <c r="W61" s="18">
        <v>0</v>
      </c>
      <c r="X61" s="18">
        <v>0</v>
      </c>
      <c r="Y61" s="18">
        <v>0</v>
      </c>
      <c r="Z61" s="18">
        <v>0</v>
      </c>
      <c r="AA61" s="18">
        <v>3</v>
      </c>
      <c r="AB61" s="18">
        <v>1</v>
      </c>
      <c r="AC61" s="15">
        <v>325310</v>
      </c>
      <c r="AD61" s="15">
        <v>1221</v>
      </c>
      <c r="AE61" s="15" t="s">
        <v>1788</v>
      </c>
      <c r="AF61" s="15" t="s">
        <v>1788</v>
      </c>
      <c r="AG61" s="19" t="s">
        <v>1789</v>
      </c>
      <c r="AH61" s="19" t="s">
        <v>1790</v>
      </c>
    </row>
    <row r="62" spans="1:34" s="15" customFormat="1" x14ac:dyDescent="0.2">
      <c r="A62" s="15">
        <v>0</v>
      </c>
      <c r="B62" s="15">
        <v>0</v>
      </c>
      <c r="C62" s="15">
        <v>0</v>
      </c>
      <c r="D62" s="15">
        <v>0</v>
      </c>
      <c r="E62" s="14">
        <f t="shared" si="0"/>
        <v>0</v>
      </c>
      <c r="F62" s="15">
        <v>155830</v>
      </c>
      <c r="G62" s="15">
        <v>162400</v>
      </c>
      <c r="H62" s="14">
        <f t="shared" si="1"/>
        <v>159115</v>
      </c>
      <c r="I62" s="14" t="e">
        <f t="shared" si="2"/>
        <v>#DIV/0!</v>
      </c>
      <c r="J62" s="14" t="e">
        <f t="shared" si="4"/>
        <v>#DIV/0!</v>
      </c>
      <c r="K62" s="24" t="e">
        <f t="shared" si="3"/>
        <v>#DIV/0!</v>
      </c>
      <c r="L62" s="15">
        <v>3</v>
      </c>
      <c r="M62" s="15">
        <v>3</v>
      </c>
      <c r="N62" s="15">
        <v>3</v>
      </c>
      <c r="O62" s="15">
        <v>4.9000000000000004</v>
      </c>
      <c r="P62" s="15">
        <v>4.9000000000000004</v>
      </c>
      <c r="Q62" s="15">
        <v>4.9000000000000004</v>
      </c>
      <c r="R62" s="15">
        <v>86.343000000000004</v>
      </c>
      <c r="S62" s="15">
        <v>0</v>
      </c>
      <c r="T62" s="15">
        <v>3.1172</v>
      </c>
      <c r="U62" s="15">
        <v>13047000</v>
      </c>
      <c r="V62" s="15">
        <v>6</v>
      </c>
      <c r="W62" s="18">
        <v>0</v>
      </c>
      <c r="X62" s="18">
        <v>0</v>
      </c>
      <c r="Y62" s="18">
        <v>0</v>
      </c>
      <c r="Z62" s="18">
        <v>0</v>
      </c>
      <c r="AA62" s="18">
        <v>3</v>
      </c>
      <c r="AB62" s="18">
        <v>3</v>
      </c>
      <c r="AC62" s="15">
        <v>318230</v>
      </c>
      <c r="AD62" s="15">
        <v>704</v>
      </c>
      <c r="AE62" s="15" t="s">
        <v>1075</v>
      </c>
      <c r="AF62" s="15" t="s">
        <v>1075</v>
      </c>
      <c r="AG62" s="19" t="s">
        <v>1076</v>
      </c>
      <c r="AH62" s="19" t="s">
        <v>1077</v>
      </c>
    </row>
    <row r="63" spans="1:34" s="15" customFormat="1" x14ac:dyDescent="0.2">
      <c r="A63" s="15">
        <v>0</v>
      </c>
      <c r="B63" s="15">
        <v>0</v>
      </c>
      <c r="C63" s="15">
        <v>0</v>
      </c>
      <c r="D63" s="15">
        <v>0</v>
      </c>
      <c r="E63" s="14">
        <f t="shared" si="0"/>
        <v>0</v>
      </c>
      <c r="F63" s="15">
        <v>192370</v>
      </c>
      <c r="G63" s="15">
        <v>111890</v>
      </c>
      <c r="H63" s="14">
        <f t="shared" si="1"/>
        <v>152130</v>
      </c>
      <c r="I63" s="14" t="e">
        <f t="shared" si="2"/>
        <v>#DIV/0!</v>
      </c>
      <c r="J63" s="14" t="e">
        <f t="shared" si="4"/>
        <v>#DIV/0!</v>
      </c>
      <c r="K63" s="24" t="e">
        <f t="shared" si="3"/>
        <v>#DIV/0!</v>
      </c>
      <c r="L63" s="15">
        <v>3</v>
      </c>
      <c r="M63" s="15">
        <v>3</v>
      </c>
      <c r="N63" s="15">
        <v>3</v>
      </c>
      <c r="O63" s="15">
        <v>5.5</v>
      </c>
      <c r="P63" s="15">
        <v>5.5</v>
      </c>
      <c r="Q63" s="15">
        <v>5.5</v>
      </c>
      <c r="R63" s="15">
        <v>122.29</v>
      </c>
      <c r="S63" s="15">
        <v>0</v>
      </c>
      <c r="T63" s="15">
        <v>3.3313000000000001</v>
      </c>
      <c r="U63" s="15">
        <v>13996000</v>
      </c>
      <c r="V63" s="15">
        <v>4</v>
      </c>
      <c r="W63" s="18">
        <v>0</v>
      </c>
      <c r="X63" s="18">
        <v>0</v>
      </c>
      <c r="Y63" s="18">
        <v>0</v>
      </c>
      <c r="Z63" s="18">
        <v>0</v>
      </c>
      <c r="AA63" s="18">
        <v>2</v>
      </c>
      <c r="AB63" s="18">
        <v>2</v>
      </c>
      <c r="AC63" s="15">
        <v>304250</v>
      </c>
      <c r="AD63" s="15">
        <v>810</v>
      </c>
      <c r="AE63" s="15" t="s">
        <v>1231</v>
      </c>
      <c r="AF63" s="15" t="s">
        <v>1231</v>
      </c>
      <c r="AG63" s="19" t="s">
        <v>1232</v>
      </c>
      <c r="AH63" s="19" t="s">
        <v>1233</v>
      </c>
    </row>
    <row r="64" spans="1:34" s="15" customFormat="1" x14ac:dyDescent="0.2">
      <c r="A64" s="15">
        <v>0</v>
      </c>
      <c r="B64" s="15">
        <v>0</v>
      </c>
      <c r="C64" s="15">
        <v>0</v>
      </c>
      <c r="D64" s="15">
        <v>0</v>
      </c>
      <c r="E64" s="14">
        <f t="shared" si="0"/>
        <v>0</v>
      </c>
      <c r="F64" s="15">
        <v>230770</v>
      </c>
      <c r="G64" s="15">
        <v>69813</v>
      </c>
      <c r="H64" s="14">
        <f t="shared" si="1"/>
        <v>150291.5</v>
      </c>
      <c r="I64" s="14" t="e">
        <f t="shared" si="2"/>
        <v>#DIV/0!</v>
      </c>
      <c r="J64" s="14" t="e">
        <f t="shared" si="4"/>
        <v>#DIV/0!</v>
      </c>
      <c r="K64" s="24" t="e">
        <f t="shared" si="3"/>
        <v>#DIV/0!</v>
      </c>
      <c r="L64" s="15">
        <v>3</v>
      </c>
      <c r="M64" s="15">
        <v>3</v>
      </c>
      <c r="N64" s="15">
        <v>3</v>
      </c>
      <c r="O64" s="15">
        <v>4.9000000000000004</v>
      </c>
      <c r="P64" s="15">
        <v>4.9000000000000004</v>
      </c>
      <c r="Q64" s="15">
        <v>4.9000000000000004</v>
      </c>
      <c r="R64" s="15">
        <v>66.245999999999995</v>
      </c>
      <c r="S64" s="15">
        <v>2.6882E-3</v>
      </c>
      <c r="T64" s="15">
        <v>1.3587</v>
      </c>
      <c r="U64" s="15">
        <v>7214100</v>
      </c>
      <c r="V64" s="15">
        <v>4</v>
      </c>
      <c r="W64" s="18">
        <v>0</v>
      </c>
      <c r="X64" s="18">
        <v>0</v>
      </c>
      <c r="Y64" s="18">
        <v>0</v>
      </c>
      <c r="Z64" s="18">
        <v>0</v>
      </c>
      <c r="AA64" s="18">
        <v>1</v>
      </c>
      <c r="AB64" s="18">
        <v>3</v>
      </c>
      <c r="AC64" s="15">
        <v>300590</v>
      </c>
      <c r="AD64" s="15">
        <v>993</v>
      </c>
      <c r="AE64" s="15" t="s">
        <v>1495</v>
      </c>
      <c r="AF64" s="15" t="s">
        <v>1495</v>
      </c>
      <c r="AG64" s="19" t="s">
        <v>1496</v>
      </c>
      <c r="AH64" s="19" t="s">
        <v>1497</v>
      </c>
    </row>
    <row r="65" spans="1:34" s="15" customFormat="1" x14ac:dyDescent="0.2">
      <c r="A65" s="15">
        <v>0</v>
      </c>
      <c r="B65" s="15">
        <v>0</v>
      </c>
      <c r="C65" s="15">
        <v>0</v>
      </c>
      <c r="D65" s="15">
        <v>0</v>
      </c>
      <c r="E65" s="14">
        <f t="shared" si="0"/>
        <v>0</v>
      </c>
      <c r="F65" s="15">
        <v>77045</v>
      </c>
      <c r="G65" s="15">
        <v>218320</v>
      </c>
      <c r="H65" s="14">
        <f t="shared" si="1"/>
        <v>147682.5</v>
      </c>
      <c r="I65" s="14" t="e">
        <f t="shared" si="2"/>
        <v>#DIV/0!</v>
      </c>
      <c r="J65" s="14" t="e">
        <f t="shared" si="4"/>
        <v>#DIV/0!</v>
      </c>
      <c r="K65" s="24" t="e">
        <f t="shared" si="3"/>
        <v>#DIV/0!</v>
      </c>
      <c r="L65" s="15">
        <v>3</v>
      </c>
      <c r="M65" s="15">
        <v>3</v>
      </c>
      <c r="N65" s="15">
        <v>3</v>
      </c>
      <c r="O65" s="15">
        <v>7.6</v>
      </c>
      <c r="P65" s="15">
        <v>7.6</v>
      </c>
      <c r="Q65" s="15">
        <v>7.6</v>
      </c>
      <c r="R65" s="15">
        <v>65.38</v>
      </c>
      <c r="S65" s="15">
        <v>0</v>
      </c>
      <c r="T65" s="15">
        <v>2.6078999999999999</v>
      </c>
      <c r="U65" s="15">
        <v>8565700</v>
      </c>
      <c r="V65" s="15">
        <v>4</v>
      </c>
      <c r="W65" s="18">
        <v>0</v>
      </c>
      <c r="X65" s="18">
        <v>0</v>
      </c>
      <c r="Y65" s="18">
        <v>0</v>
      </c>
      <c r="Z65" s="18">
        <v>0</v>
      </c>
      <c r="AA65" s="18">
        <v>3</v>
      </c>
      <c r="AB65" s="18">
        <v>1</v>
      </c>
      <c r="AC65" s="15">
        <v>295370</v>
      </c>
      <c r="AD65" s="15">
        <v>899</v>
      </c>
      <c r="AE65" s="15" t="s">
        <v>1379</v>
      </c>
      <c r="AF65" s="15" t="s">
        <v>1379</v>
      </c>
      <c r="AG65" s="19" t="s">
        <v>1380</v>
      </c>
      <c r="AH65" s="19" t="s">
        <v>1381</v>
      </c>
    </row>
    <row r="66" spans="1:34" s="15" customFormat="1" x14ac:dyDescent="0.2">
      <c r="A66" s="15">
        <v>0</v>
      </c>
      <c r="B66" s="15">
        <v>0</v>
      </c>
      <c r="C66" s="15">
        <v>0</v>
      </c>
      <c r="D66" s="15">
        <v>0</v>
      </c>
      <c r="E66" s="14">
        <f t="shared" ref="E66:E129" si="5">AVERAGE(C66,D66)</f>
        <v>0</v>
      </c>
      <c r="F66" s="15">
        <v>53434</v>
      </c>
      <c r="G66" s="15">
        <v>213150</v>
      </c>
      <c r="H66" s="14">
        <f t="shared" ref="H66:H129" si="6">AVERAGE(F66,G66)</f>
        <v>133292</v>
      </c>
      <c r="I66" s="14" t="e">
        <f t="shared" ref="I66:I129" si="7">H66/E66</f>
        <v>#DIV/0!</v>
      </c>
      <c r="J66" s="14" t="e">
        <f t="shared" si="4"/>
        <v>#DIV/0!</v>
      </c>
      <c r="K66" s="24" t="e">
        <f t="shared" ref="K66:K129" si="8">I66/1.83</f>
        <v>#DIV/0!</v>
      </c>
      <c r="L66" s="15">
        <v>3</v>
      </c>
      <c r="M66" s="15">
        <v>3</v>
      </c>
      <c r="N66" s="15">
        <v>3</v>
      </c>
      <c r="O66" s="15">
        <v>3.9</v>
      </c>
      <c r="P66" s="15">
        <v>3.9</v>
      </c>
      <c r="Q66" s="15">
        <v>3.9</v>
      </c>
      <c r="R66" s="15">
        <v>100.23</v>
      </c>
      <c r="S66" s="15">
        <v>0</v>
      </c>
      <c r="T66" s="15">
        <v>4.0982000000000003</v>
      </c>
      <c r="U66" s="15">
        <v>11996000</v>
      </c>
      <c r="V66" s="15">
        <v>4</v>
      </c>
      <c r="W66" s="18">
        <v>0</v>
      </c>
      <c r="X66" s="18">
        <v>0</v>
      </c>
      <c r="Y66" s="18">
        <v>0</v>
      </c>
      <c r="Z66" s="18">
        <v>0</v>
      </c>
      <c r="AA66" s="18">
        <v>3</v>
      </c>
      <c r="AB66" s="18">
        <v>1</v>
      </c>
      <c r="AC66" s="15">
        <v>266590</v>
      </c>
      <c r="AD66" s="15">
        <v>787</v>
      </c>
      <c r="AE66" s="15" t="s">
        <v>1200</v>
      </c>
      <c r="AF66" s="15" t="s">
        <v>1200</v>
      </c>
      <c r="AG66" s="19" t="s">
        <v>1201</v>
      </c>
      <c r="AH66" s="19" t="s">
        <v>1202</v>
      </c>
    </row>
    <row r="67" spans="1:34" s="15" customFormat="1" x14ac:dyDescent="0.2">
      <c r="A67" s="15">
        <v>0</v>
      </c>
      <c r="B67" s="15">
        <v>0</v>
      </c>
      <c r="C67" s="15">
        <v>0</v>
      </c>
      <c r="D67" s="15">
        <v>0</v>
      </c>
      <c r="E67" s="14">
        <f t="shared" si="5"/>
        <v>0</v>
      </c>
      <c r="F67" s="15">
        <v>54007</v>
      </c>
      <c r="G67" s="15">
        <v>211740</v>
      </c>
      <c r="H67" s="14">
        <f t="shared" si="6"/>
        <v>132873.5</v>
      </c>
      <c r="I67" s="14" t="e">
        <f t="shared" si="7"/>
        <v>#DIV/0!</v>
      </c>
      <c r="J67" s="14" t="e">
        <f t="shared" ref="J67:J130" si="9">LOG(K67)</f>
        <v>#DIV/0!</v>
      </c>
      <c r="K67" s="24" t="e">
        <f t="shared" si="8"/>
        <v>#DIV/0!</v>
      </c>
      <c r="L67" s="15">
        <v>3</v>
      </c>
      <c r="M67" s="15">
        <v>3</v>
      </c>
      <c r="N67" s="15">
        <v>3</v>
      </c>
      <c r="O67" s="15">
        <v>5</v>
      </c>
      <c r="P67" s="15">
        <v>5</v>
      </c>
      <c r="Q67" s="15">
        <v>5</v>
      </c>
      <c r="R67" s="15">
        <v>77.484999999999999</v>
      </c>
      <c r="S67" s="15">
        <v>0</v>
      </c>
      <c r="T67" s="15">
        <v>4.1299000000000001</v>
      </c>
      <c r="U67" s="15">
        <v>9301200</v>
      </c>
      <c r="V67" s="15">
        <v>2</v>
      </c>
      <c r="W67" s="18">
        <v>0</v>
      </c>
      <c r="X67" s="18">
        <v>0</v>
      </c>
      <c r="Y67" s="18">
        <v>0</v>
      </c>
      <c r="Z67" s="18">
        <v>0</v>
      </c>
      <c r="AA67" s="18">
        <v>2</v>
      </c>
      <c r="AB67" s="18">
        <v>1</v>
      </c>
      <c r="AC67" s="15">
        <v>265750</v>
      </c>
      <c r="AD67" s="15">
        <v>1304</v>
      </c>
      <c r="AE67" s="15" t="s">
        <v>1880</v>
      </c>
      <c r="AF67" s="15" t="s">
        <v>1880</v>
      </c>
      <c r="AG67" s="19" t="s">
        <v>1881</v>
      </c>
      <c r="AH67" s="19" t="s">
        <v>1882</v>
      </c>
    </row>
    <row r="68" spans="1:34" s="15" customFormat="1" x14ac:dyDescent="0.2">
      <c r="A68" s="15">
        <v>0</v>
      </c>
      <c r="B68" s="15">
        <v>0</v>
      </c>
      <c r="C68" s="15">
        <v>0</v>
      </c>
      <c r="D68" s="15">
        <v>0</v>
      </c>
      <c r="E68" s="14">
        <f t="shared" si="5"/>
        <v>0</v>
      </c>
      <c r="F68" s="15">
        <v>92823</v>
      </c>
      <c r="G68" s="15">
        <v>159030</v>
      </c>
      <c r="H68" s="14">
        <f t="shared" si="6"/>
        <v>125926.5</v>
      </c>
      <c r="I68" s="14" t="e">
        <f t="shared" si="7"/>
        <v>#DIV/0!</v>
      </c>
      <c r="J68" s="14" t="e">
        <f t="shared" si="9"/>
        <v>#DIV/0!</v>
      </c>
      <c r="K68" s="24" t="e">
        <f t="shared" si="8"/>
        <v>#DIV/0!</v>
      </c>
      <c r="L68" s="15">
        <v>3</v>
      </c>
      <c r="M68" s="15">
        <v>3</v>
      </c>
      <c r="N68" s="15">
        <v>3</v>
      </c>
      <c r="O68" s="15">
        <v>4.7</v>
      </c>
      <c r="P68" s="15">
        <v>4.7</v>
      </c>
      <c r="Q68" s="15">
        <v>4.7</v>
      </c>
      <c r="R68" s="15">
        <v>108.58</v>
      </c>
      <c r="S68" s="15">
        <v>0</v>
      </c>
      <c r="T68" s="15">
        <v>4.0206</v>
      </c>
      <c r="U68" s="15">
        <v>11837000</v>
      </c>
      <c r="V68" s="15">
        <v>3</v>
      </c>
      <c r="W68" s="18">
        <v>0</v>
      </c>
      <c r="X68" s="18">
        <v>0</v>
      </c>
      <c r="Y68" s="18">
        <v>0</v>
      </c>
      <c r="Z68" s="18">
        <v>0</v>
      </c>
      <c r="AA68" s="18">
        <v>2</v>
      </c>
      <c r="AB68" s="18">
        <v>1</v>
      </c>
      <c r="AC68" s="15">
        <v>251860</v>
      </c>
      <c r="AD68" s="15">
        <v>1192</v>
      </c>
      <c r="AE68" s="15" t="s">
        <v>1752</v>
      </c>
      <c r="AF68" s="15" t="s">
        <v>1752</v>
      </c>
      <c r="AG68" s="19" t="s">
        <v>1753</v>
      </c>
      <c r="AH68" s="19" t="s">
        <v>1754</v>
      </c>
    </row>
    <row r="69" spans="1:34" s="15" customFormat="1" x14ac:dyDescent="0.2">
      <c r="A69" s="15">
        <v>0</v>
      </c>
      <c r="B69" s="15">
        <v>0</v>
      </c>
      <c r="C69" s="15">
        <v>0</v>
      </c>
      <c r="D69" s="15">
        <v>0</v>
      </c>
      <c r="E69" s="14">
        <f t="shared" si="5"/>
        <v>0</v>
      </c>
      <c r="F69" s="15">
        <v>144100</v>
      </c>
      <c r="G69" s="15">
        <v>104320</v>
      </c>
      <c r="H69" s="14">
        <f t="shared" si="6"/>
        <v>124210</v>
      </c>
      <c r="I69" s="14" t="e">
        <f t="shared" si="7"/>
        <v>#DIV/0!</v>
      </c>
      <c r="J69" s="14" t="e">
        <f t="shared" si="9"/>
        <v>#DIV/0!</v>
      </c>
      <c r="K69" s="24" t="e">
        <f t="shared" si="8"/>
        <v>#DIV/0!</v>
      </c>
      <c r="L69" s="15">
        <v>3</v>
      </c>
      <c r="M69" s="15">
        <v>3</v>
      </c>
      <c r="N69" s="15">
        <v>3</v>
      </c>
      <c r="O69" s="15">
        <v>14.9</v>
      </c>
      <c r="P69" s="15">
        <v>14.9</v>
      </c>
      <c r="Q69" s="15">
        <v>14.9</v>
      </c>
      <c r="R69" s="15">
        <v>36.112000000000002</v>
      </c>
      <c r="S69" s="15">
        <v>3.4129999999999998E-3</v>
      </c>
      <c r="T69" s="15">
        <v>1.1387</v>
      </c>
      <c r="U69" s="15">
        <v>5465200</v>
      </c>
      <c r="V69" s="15">
        <v>3</v>
      </c>
      <c r="W69" s="18">
        <v>0</v>
      </c>
      <c r="X69" s="18">
        <v>0</v>
      </c>
      <c r="Y69" s="18">
        <v>0</v>
      </c>
      <c r="Z69" s="18">
        <v>0</v>
      </c>
      <c r="AA69" s="18">
        <v>1</v>
      </c>
      <c r="AB69" s="18">
        <v>2</v>
      </c>
      <c r="AC69" s="15">
        <v>248420</v>
      </c>
      <c r="AD69" s="15">
        <v>273</v>
      </c>
      <c r="AE69" s="15" t="s">
        <v>330</v>
      </c>
      <c r="AF69" s="15" t="s">
        <v>330</v>
      </c>
      <c r="AG69" s="19" t="s">
        <v>331</v>
      </c>
      <c r="AH69" s="19" t="s">
        <v>332</v>
      </c>
    </row>
    <row r="70" spans="1:34" s="15" customFormat="1" x14ac:dyDescent="0.2">
      <c r="A70" s="15">
        <v>0</v>
      </c>
      <c r="B70" s="15">
        <v>0</v>
      </c>
      <c r="C70" s="15">
        <v>0</v>
      </c>
      <c r="D70" s="15">
        <v>0</v>
      </c>
      <c r="E70" s="14">
        <f t="shared" si="5"/>
        <v>0</v>
      </c>
      <c r="F70" s="15">
        <v>143510</v>
      </c>
      <c r="G70" s="15">
        <v>100460</v>
      </c>
      <c r="H70" s="14">
        <f t="shared" si="6"/>
        <v>121985</v>
      </c>
      <c r="I70" s="14" t="e">
        <f t="shared" si="7"/>
        <v>#DIV/0!</v>
      </c>
      <c r="J70" s="14" t="e">
        <f t="shared" si="9"/>
        <v>#DIV/0!</v>
      </c>
      <c r="K70" s="24" t="e">
        <f t="shared" si="8"/>
        <v>#DIV/0!</v>
      </c>
      <c r="L70" s="15">
        <v>3</v>
      </c>
      <c r="M70" s="15">
        <v>3</v>
      </c>
      <c r="N70" s="15">
        <v>3</v>
      </c>
      <c r="O70" s="15">
        <v>7.3</v>
      </c>
      <c r="P70" s="15">
        <v>7.3</v>
      </c>
      <c r="Q70" s="15">
        <v>7.3</v>
      </c>
      <c r="R70" s="15">
        <v>58.805</v>
      </c>
      <c r="S70" s="15">
        <v>0</v>
      </c>
      <c r="T70" s="15">
        <v>2.6513</v>
      </c>
      <c r="U70" s="15">
        <v>6831100</v>
      </c>
      <c r="V70" s="15">
        <v>5</v>
      </c>
      <c r="W70" s="18">
        <v>0</v>
      </c>
      <c r="X70" s="18">
        <v>0</v>
      </c>
      <c r="Y70" s="18">
        <v>0</v>
      </c>
      <c r="Z70" s="18">
        <v>0</v>
      </c>
      <c r="AA70" s="18">
        <v>2</v>
      </c>
      <c r="AB70" s="18">
        <v>3</v>
      </c>
      <c r="AC70" s="15">
        <v>243970</v>
      </c>
      <c r="AD70" s="15">
        <v>552</v>
      </c>
      <c r="AE70" s="15" t="s">
        <v>803</v>
      </c>
      <c r="AF70" s="15" t="s">
        <v>803</v>
      </c>
      <c r="AG70" s="19" t="s">
        <v>804</v>
      </c>
      <c r="AH70" s="19" t="s">
        <v>805</v>
      </c>
    </row>
    <row r="71" spans="1:34" s="15" customFormat="1" x14ac:dyDescent="0.2">
      <c r="A71" s="15">
        <v>0</v>
      </c>
      <c r="B71" s="15">
        <v>0</v>
      </c>
      <c r="C71" s="15">
        <v>0</v>
      </c>
      <c r="D71" s="15">
        <v>0</v>
      </c>
      <c r="E71" s="14">
        <f t="shared" si="5"/>
        <v>0</v>
      </c>
      <c r="F71" s="15">
        <v>21889</v>
      </c>
      <c r="G71" s="15">
        <v>219500</v>
      </c>
      <c r="H71" s="14">
        <f t="shared" si="6"/>
        <v>120694.5</v>
      </c>
      <c r="I71" s="14" t="e">
        <f t="shared" si="7"/>
        <v>#DIV/0!</v>
      </c>
      <c r="J71" s="14" t="e">
        <f t="shared" si="9"/>
        <v>#DIV/0!</v>
      </c>
      <c r="K71" s="24" t="e">
        <f t="shared" si="8"/>
        <v>#DIV/0!</v>
      </c>
      <c r="L71" s="15">
        <v>3</v>
      </c>
      <c r="M71" s="15">
        <v>3</v>
      </c>
      <c r="N71" s="15">
        <v>3</v>
      </c>
      <c r="O71" s="15">
        <v>4.8</v>
      </c>
      <c r="P71" s="15">
        <v>4.8</v>
      </c>
      <c r="Q71" s="15">
        <v>4.8</v>
      </c>
      <c r="R71" s="15">
        <v>91.837999999999994</v>
      </c>
      <c r="S71" s="15">
        <v>2.5929E-3</v>
      </c>
      <c r="T71" s="15">
        <v>1.1832</v>
      </c>
      <c r="U71" s="15">
        <v>8207400</v>
      </c>
      <c r="V71" s="15">
        <v>4</v>
      </c>
      <c r="W71" s="18">
        <v>0</v>
      </c>
      <c r="X71" s="18">
        <v>0</v>
      </c>
      <c r="Y71" s="18">
        <v>0</v>
      </c>
      <c r="Z71" s="18">
        <v>0</v>
      </c>
      <c r="AA71" s="18">
        <v>2</v>
      </c>
      <c r="AB71" s="18">
        <v>2</v>
      </c>
      <c r="AC71" s="15">
        <v>241390</v>
      </c>
      <c r="AD71" s="15">
        <v>746</v>
      </c>
      <c r="AE71" s="15" t="s">
        <v>1142</v>
      </c>
      <c r="AF71" s="15" t="s">
        <v>1142</v>
      </c>
      <c r="AG71" s="19" t="s">
        <v>1143</v>
      </c>
      <c r="AH71" s="19" t="s">
        <v>1144</v>
      </c>
    </row>
    <row r="72" spans="1:34" s="15" customFormat="1" x14ac:dyDescent="0.2">
      <c r="A72" s="15">
        <v>0</v>
      </c>
      <c r="B72" s="15">
        <v>0</v>
      </c>
      <c r="C72" s="15">
        <v>0</v>
      </c>
      <c r="D72" s="15">
        <v>0</v>
      </c>
      <c r="E72" s="14">
        <f t="shared" si="5"/>
        <v>0</v>
      </c>
      <c r="F72" s="15">
        <v>140990</v>
      </c>
      <c r="G72" s="15">
        <v>92105</v>
      </c>
      <c r="H72" s="14">
        <f t="shared" si="6"/>
        <v>116547.5</v>
      </c>
      <c r="I72" s="14" t="e">
        <f t="shared" si="7"/>
        <v>#DIV/0!</v>
      </c>
      <c r="J72" s="14" t="e">
        <f t="shared" si="9"/>
        <v>#DIV/0!</v>
      </c>
      <c r="K72" s="24" t="e">
        <f t="shared" si="8"/>
        <v>#DIV/0!</v>
      </c>
      <c r="L72" s="15">
        <v>3</v>
      </c>
      <c r="M72" s="15">
        <v>3</v>
      </c>
      <c r="N72" s="15">
        <v>3</v>
      </c>
      <c r="O72" s="15">
        <v>4.7</v>
      </c>
      <c r="P72" s="15">
        <v>4.7</v>
      </c>
      <c r="Q72" s="15">
        <v>4.7</v>
      </c>
      <c r="R72" s="15">
        <v>103.71</v>
      </c>
      <c r="S72" s="15">
        <v>0</v>
      </c>
      <c r="T72" s="15">
        <v>3.4649000000000001</v>
      </c>
      <c r="U72" s="15">
        <v>9789800</v>
      </c>
      <c r="V72" s="15">
        <v>3</v>
      </c>
      <c r="W72" s="18">
        <v>0</v>
      </c>
      <c r="X72" s="18">
        <v>0</v>
      </c>
      <c r="Y72" s="18">
        <v>0</v>
      </c>
      <c r="Z72" s="18">
        <v>0</v>
      </c>
      <c r="AA72" s="18">
        <v>1</v>
      </c>
      <c r="AB72" s="18">
        <v>2</v>
      </c>
      <c r="AC72" s="15">
        <v>233090</v>
      </c>
      <c r="AD72" s="15">
        <v>934</v>
      </c>
      <c r="AE72" s="15" t="s">
        <v>1423</v>
      </c>
      <c r="AF72" s="15" t="s">
        <v>1423</v>
      </c>
      <c r="AG72" s="19" t="s">
        <v>1424</v>
      </c>
      <c r="AH72" s="19" t="s">
        <v>1425</v>
      </c>
    </row>
    <row r="73" spans="1:34" s="15" customFormat="1" x14ac:dyDescent="0.2">
      <c r="A73" s="15">
        <v>0</v>
      </c>
      <c r="B73" s="15">
        <v>0</v>
      </c>
      <c r="C73" s="15">
        <v>0</v>
      </c>
      <c r="D73" s="15">
        <v>0</v>
      </c>
      <c r="E73" s="14">
        <f t="shared" si="5"/>
        <v>0</v>
      </c>
      <c r="F73" s="15">
        <v>67287</v>
      </c>
      <c r="G73" s="15">
        <v>160130</v>
      </c>
      <c r="H73" s="14">
        <f t="shared" si="6"/>
        <v>113708.5</v>
      </c>
      <c r="I73" s="14" t="e">
        <f t="shared" si="7"/>
        <v>#DIV/0!</v>
      </c>
      <c r="J73" s="14" t="e">
        <f t="shared" si="9"/>
        <v>#DIV/0!</v>
      </c>
      <c r="K73" s="24" t="e">
        <f t="shared" si="8"/>
        <v>#DIV/0!</v>
      </c>
      <c r="L73" s="15">
        <v>3</v>
      </c>
      <c r="M73" s="15">
        <v>3</v>
      </c>
      <c r="N73" s="15">
        <v>3</v>
      </c>
      <c r="O73" s="15">
        <v>3.8</v>
      </c>
      <c r="P73" s="15">
        <v>3.8</v>
      </c>
      <c r="Q73" s="15">
        <v>3.8</v>
      </c>
      <c r="R73" s="15">
        <v>106.49</v>
      </c>
      <c r="S73" s="15">
        <v>0</v>
      </c>
      <c r="T73" s="15">
        <v>4.2312000000000003</v>
      </c>
      <c r="U73" s="15">
        <v>9324100</v>
      </c>
      <c r="V73" s="15">
        <v>3</v>
      </c>
      <c r="W73" s="18">
        <v>0</v>
      </c>
      <c r="X73" s="18">
        <v>0</v>
      </c>
      <c r="Y73" s="18">
        <v>0</v>
      </c>
      <c r="Z73" s="18">
        <v>0</v>
      </c>
      <c r="AA73" s="18">
        <v>3</v>
      </c>
      <c r="AB73" s="18">
        <v>1</v>
      </c>
      <c r="AC73" s="15">
        <v>227420</v>
      </c>
      <c r="AD73" s="15">
        <v>482</v>
      </c>
      <c r="AE73" s="15" t="s">
        <v>669</v>
      </c>
      <c r="AF73" s="15" t="s">
        <v>669</v>
      </c>
      <c r="AG73" s="19" t="s">
        <v>670</v>
      </c>
      <c r="AH73" s="19" t="s">
        <v>671</v>
      </c>
    </row>
    <row r="74" spans="1:34" s="15" customFormat="1" x14ac:dyDescent="0.2">
      <c r="A74" s="15">
        <v>0</v>
      </c>
      <c r="B74" s="15">
        <v>0</v>
      </c>
      <c r="C74" s="15">
        <v>0</v>
      </c>
      <c r="D74" s="15">
        <v>0</v>
      </c>
      <c r="E74" s="14">
        <f t="shared" si="5"/>
        <v>0</v>
      </c>
      <c r="F74" s="15">
        <v>84771</v>
      </c>
      <c r="G74" s="15">
        <v>140160</v>
      </c>
      <c r="H74" s="14">
        <f t="shared" si="6"/>
        <v>112465.5</v>
      </c>
      <c r="I74" s="14" t="e">
        <f t="shared" si="7"/>
        <v>#DIV/0!</v>
      </c>
      <c r="J74" s="14" t="e">
        <f t="shared" si="9"/>
        <v>#DIV/0!</v>
      </c>
      <c r="K74" s="24" t="e">
        <f t="shared" si="8"/>
        <v>#DIV/0!</v>
      </c>
      <c r="L74" s="15">
        <v>3</v>
      </c>
      <c r="M74" s="15">
        <v>3</v>
      </c>
      <c r="N74" s="15">
        <v>3</v>
      </c>
      <c r="O74" s="15">
        <v>5.0999999999999996</v>
      </c>
      <c r="P74" s="15">
        <v>5.0999999999999996</v>
      </c>
      <c r="Q74" s="15">
        <v>5.0999999999999996</v>
      </c>
      <c r="R74" s="15">
        <v>70.754000000000005</v>
      </c>
      <c r="S74" s="15">
        <v>4.1666999999999997E-3</v>
      </c>
      <c r="T74" s="15">
        <v>1.0626</v>
      </c>
      <c r="U74" s="15">
        <v>5623200</v>
      </c>
      <c r="V74" s="15">
        <v>3</v>
      </c>
      <c r="W74" s="18">
        <v>0</v>
      </c>
      <c r="X74" s="18">
        <v>0</v>
      </c>
      <c r="Y74" s="18">
        <v>0</v>
      </c>
      <c r="Z74" s="18">
        <v>0</v>
      </c>
      <c r="AA74" s="18">
        <v>2</v>
      </c>
      <c r="AB74" s="18">
        <v>1</v>
      </c>
      <c r="AC74" s="15">
        <v>224930</v>
      </c>
      <c r="AD74" s="15">
        <v>788</v>
      </c>
      <c r="AE74" s="15" t="s">
        <v>1203</v>
      </c>
      <c r="AF74" s="15" t="s">
        <v>1203</v>
      </c>
      <c r="AG74" s="19" t="s">
        <v>1204</v>
      </c>
      <c r="AH74" s="19" t="s">
        <v>1205</v>
      </c>
    </row>
    <row r="75" spans="1:34" s="15" customFormat="1" x14ac:dyDescent="0.2">
      <c r="A75" s="15">
        <v>0</v>
      </c>
      <c r="B75" s="15">
        <v>0</v>
      </c>
      <c r="C75" s="15">
        <v>0</v>
      </c>
      <c r="D75" s="15">
        <v>0</v>
      </c>
      <c r="E75" s="14">
        <f t="shared" si="5"/>
        <v>0</v>
      </c>
      <c r="F75" s="15">
        <v>72132</v>
      </c>
      <c r="G75" s="15">
        <v>146320</v>
      </c>
      <c r="H75" s="14">
        <f t="shared" si="6"/>
        <v>109226</v>
      </c>
      <c r="I75" s="14" t="e">
        <f t="shared" si="7"/>
        <v>#DIV/0!</v>
      </c>
      <c r="J75" s="14" t="e">
        <f t="shared" si="9"/>
        <v>#DIV/0!</v>
      </c>
      <c r="K75" s="24" t="e">
        <f t="shared" si="8"/>
        <v>#DIV/0!</v>
      </c>
      <c r="L75" s="15">
        <v>3</v>
      </c>
      <c r="M75" s="15">
        <v>3</v>
      </c>
      <c r="N75" s="15">
        <v>3</v>
      </c>
      <c r="O75" s="15">
        <v>3</v>
      </c>
      <c r="P75" s="15">
        <v>3</v>
      </c>
      <c r="Q75" s="15">
        <v>3</v>
      </c>
      <c r="R75" s="15">
        <v>122.87</v>
      </c>
      <c r="S75" s="15">
        <v>0</v>
      </c>
      <c r="T75" s="15">
        <v>5.226</v>
      </c>
      <c r="U75" s="15">
        <v>10704000</v>
      </c>
      <c r="V75" s="15">
        <v>4</v>
      </c>
      <c r="W75" s="18">
        <v>0</v>
      </c>
      <c r="X75" s="18">
        <v>0</v>
      </c>
      <c r="Y75" s="18">
        <v>0</v>
      </c>
      <c r="Z75" s="18">
        <v>0</v>
      </c>
      <c r="AA75" s="18">
        <v>3</v>
      </c>
      <c r="AB75" s="18">
        <v>1</v>
      </c>
      <c r="AC75" s="15">
        <v>218460</v>
      </c>
      <c r="AD75" s="15">
        <v>1060</v>
      </c>
      <c r="AE75" s="15" t="s">
        <v>1595</v>
      </c>
      <c r="AF75" s="15" t="s">
        <v>1595</v>
      </c>
      <c r="AG75" s="19" t="s">
        <v>1596</v>
      </c>
      <c r="AH75" s="19" t="s">
        <v>1597</v>
      </c>
    </row>
    <row r="76" spans="1:34" s="15" customFormat="1" x14ac:dyDescent="0.2">
      <c r="A76" s="15">
        <v>0</v>
      </c>
      <c r="B76" s="15">
        <v>0</v>
      </c>
      <c r="C76" s="15">
        <v>0</v>
      </c>
      <c r="D76" s="15">
        <v>0</v>
      </c>
      <c r="E76" s="14">
        <f t="shared" si="5"/>
        <v>0</v>
      </c>
      <c r="F76" s="15">
        <v>53204</v>
      </c>
      <c r="G76" s="15">
        <v>162430</v>
      </c>
      <c r="H76" s="14">
        <f t="shared" si="6"/>
        <v>107817</v>
      </c>
      <c r="I76" s="14" t="e">
        <f t="shared" si="7"/>
        <v>#DIV/0!</v>
      </c>
      <c r="J76" s="14" t="e">
        <f t="shared" si="9"/>
        <v>#DIV/0!</v>
      </c>
      <c r="K76" s="24" t="e">
        <f t="shared" si="8"/>
        <v>#DIV/0!</v>
      </c>
      <c r="L76" s="15">
        <v>3</v>
      </c>
      <c r="M76" s="15">
        <v>3</v>
      </c>
      <c r="N76" s="15">
        <v>3</v>
      </c>
      <c r="O76" s="15">
        <v>6</v>
      </c>
      <c r="P76" s="15">
        <v>6</v>
      </c>
      <c r="Q76" s="15">
        <v>6</v>
      </c>
      <c r="R76" s="15">
        <v>76.536000000000001</v>
      </c>
      <c r="S76" s="15">
        <v>0</v>
      </c>
      <c r="T76" s="15">
        <v>1.9490000000000001</v>
      </c>
      <c r="U76" s="15">
        <v>6900400</v>
      </c>
      <c r="V76" s="15">
        <v>2</v>
      </c>
      <c r="W76" s="18">
        <v>0</v>
      </c>
      <c r="X76" s="18">
        <v>0</v>
      </c>
      <c r="Y76" s="18">
        <v>0</v>
      </c>
      <c r="Z76" s="18">
        <v>0</v>
      </c>
      <c r="AA76" s="18">
        <v>3</v>
      </c>
      <c r="AB76" s="18">
        <v>1</v>
      </c>
      <c r="AC76" s="15">
        <v>215640</v>
      </c>
      <c r="AD76" s="15">
        <v>583</v>
      </c>
      <c r="AE76" s="15" t="s">
        <v>863</v>
      </c>
      <c r="AF76" s="15" t="s">
        <v>863</v>
      </c>
      <c r="AG76" s="19" t="s">
        <v>864</v>
      </c>
      <c r="AH76" s="19" t="s">
        <v>865</v>
      </c>
    </row>
    <row r="77" spans="1:34" s="15" customFormat="1" x14ac:dyDescent="0.2">
      <c r="A77" s="15">
        <v>0</v>
      </c>
      <c r="B77" s="15">
        <v>0</v>
      </c>
      <c r="C77" s="15">
        <v>0</v>
      </c>
      <c r="D77" s="15">
        <v>0</v>
      </c>
      <c r="E77" s="14">
        <f t="shared" si="5"/>
        <v>0</v>
      </c>
      <c r="F77" s="15">
        <v>121850</v>
      </c>
      <c r="G77" s="15">
        <v>92553</v>
      </c>
      <c r="H77" s="14">
        <f t="shared" si="6"/>
        <v>107201.5</v>
      </c>
      <c r="I77" s="14" t="e">
        <f t="shared" si="7"/>
        <v>#DIV/0!</v>
      </c>
      <c r="J77" s="14" t="e">
        <f t="shared" si="9"/>
        <v>#DIV/0!</v>
      </c>
      <c r="K77" s="24" t="e">
        <f t="shared" si="8"/>
        <v>#DIV/0!</v>
      </c>
      <c r="L77" s="15">
        <v>3</v>
      </c>
      <c r="M77" s="15">
        <v>3</v>
      </c>
      <c r="N77" s="15">
        <v>3</v>
      </c>
      <c r="O77" s="15">
        <v>3.8</v>
      </c>
      <c r="P77" s="15">
        <v>3.8</v>
      </c>
      <c r="Q77" s="15">
        <v>3.8</v>
      </c>
      <c r="R77" s="15">
        <v>130.16</v>
      </c>
      <c r="S77" s="15">
        <v>9.4877000000000004E-4</v>
      </c>
      <c r="T77" s="15">
        <v>1.6071</v>
      </c>
      <c r="U77" s="15">
        <v>10934000</v>
      </c>
      <c r="V77" s="15">
        <v>4</v>
      </c>
      <c r="W77" s="18">
        <v>0</v>
      </c>
      <c r="X77" s="18">
        <v>0</v>
      </c>
      <c r="Y77" s="18">
        <v>0</v>
      </c>
      <c r="Z77" s="18">
        <v>0</v>
      </c>
      <c r="AA77" s="18">
        <v>2</v>
      </c>
      <c r="AB77" s="18">
        <v>2</v>
      </c>
      <c r="AC77" s="15">
        <v>214400</v>
      </c>
      <c r="AD77" s="15">
        <v>105</v>
      </c>
      <c r="AE77" s="15" t="s">
        <v>84</v>
      </c>
      <c r="AF77" s="15" t="s">
        <v>84</v>
      </c>
      <c r="AG77" s="19" t="s">
        <v>85</v>
      </c>
      <c r="AH77" s="19" t="s">
        <v>86</v>
      </c>
    </row>
    <row r="78" spans="1:34" s="15" customFormat="1" x14ac:dyDescent="0.2">
      <c r="A78" s="15">
        <v>0</v>
      </c>
      <c r="B78" s="15">
        <v>0</v>
      </c>
      <c r="C78" s="15">
        <v>0</v>
      </c>
      <c r="D78" s="15">
        <v>0</v>
      </c>
      <c r="E78" s="14">
        <f t="shared" si="5"/>
        <v>0</v>
      </c>
      <c r="F78" s="15">
        <v>43032</v>
      </c>
      <c r="G78" s="15">
        <v>149470</v>
      </c>
      <c r="H78" s="14">
        <f t="shared" si="6"/>
        <v>96251</v>
      </c>
      <c r="I78" s="14" t="e">
        <f t="shared" si="7"/>
        <v>#DIV/0!</v>
      </c>
      <c r="J78" s="14" t="e">
        <f t="shared" si="9"/>
        <v>#DIV/0!</v>
      </c>
      <c r="K78" s="24" t="e">
        <f t="shared" si="8"/>
        <v>#DIV/0!</v>
      </c>
      <c r="L78" s="15">
        <v>3</v>
      </c>
      <c r="M78" s="15">
        <v>3</v>
      </c>
      <c r="N78" s="15">
        <v>3</v>
      </c>
      <c r="O78" s="15">
        <v>5.3</v>
      </c>
      <c r="P78" s="15">
        <v>5.3</v>
      </c>
      <c r="Q78" s="15">
        <v>5.3</v>
      </c>
      <c r="R78" s="15">
        <v>95.043000000000006</v>
      </c>
      <c r="S78" s="15">
        <v>0</v>
      </c>
      <c r="T78" s="15">
        <v>3.859</v>
      </c>
      <c r="U78" s="15">
        <v>6159900</v>
      </c>
      <c r="V78" s="15">
        <v>4</v>
      </c>
      <c r="W78" s="18">
        <v>0</v>
      </c>
      <c r="X78" s="18">
        <v>0</v>
      </c>
      <c r="Y78" s="18">
        <v>0</v>
      </c>
      <c r="Z78" s="18">
        <v>0</v>
      </c>
      <c r="AA78" s="18">
        <v>3</v>
      </c>
      <c r="AB78" s="18">
        <v>1</v>
      </c>
      <c r="AC78" s="15">
        <v>192500</v>
      </c>
      <c r="AD78" s="15">
        <v>1112</v>
      </c>
      <c r="AE78" s="15" t="s">
        <v>1638</v>
      </c>
      <c r="AF78" s="15" t="s">
        <v>1639</v>
      </c>
      <c r="AG78" s="19" t="s">
        <v>1640</v>
      </c>
      <c r="AH78" s="19" t="s">
        <v>1641</v>
      </c>
    </row>
    <row r="79" spans="1:34" s="15" customFormat="1" x14ac:dyDescent="0.2">
      <c r="A79" s="15">
        <v>0</v>
      </c>
      <c r="B79" s="15">
        <v>0</v>
      </c>
      <c r="C79" s="15">
        <v>0</v>
      </c>
      <c r="D79" s="15">
        <v>0</v>
      </c>
      <c r="E79" s="14">
        <f t="shared" si="5"/>
        <v>0</v>
      </c>
      <c r="F79" s="15">
        <v>103090</v>
      </c>
      <c r="G79" s="15">
        <v>82467</v>
      </c>
      <c r="H79" s="14">
        <f t="shared" si="6"/>
        <v>92778.5</v>
      </c>
      <c r="I79" s="14" t="e">
        <f t="shared" si="7"/>
        <v>#DIV/0!</v>
      </c>
      <c r="J79" s="14" t="e">
        <f t="shared" si="9"/>
        <v>#DIV/0!</v>
      </c>
      <c r="K79" s="24" t="e">
        <f t="shared" si="8"/>
        <v>#DIV/0!</v>
      </c>
      <c r="L79" s="15">
        <v>3</v>
      </c>
      <c r="M79" s="15">
        <v>3</v>
      </c>
      <c r="N79" s="15">
        <v>3</v>
      </c>
      <c r="O79" s="15">
        <v>3.3</v>
      </c>
      <c r="P79" s="15">
        <v>3.3</v>
      </c>
      <c r="Q79" s="15">
        <v>3.3</v>
      </c>
      <c r="R79" s="15">
        <v>132.82</v>
      </c>
      <c r="S79" s="15">
        <v>0</v>
      </c>
      <c r="T79" s="15">
        <v>3.1044</v>
      </c>
      <c r="U79" s="15">
        <v>8535500</v>
      </c>
      <c r="V79" s="15">
        <v>4</v>
      </c>
      <c r="W79" s="18">
        <v>0</v>
      </c>
      <c r="X79" s="18">
        <v>0</v>
      </c>
      <c r="Y79" s="18">
        <v>0</v>
      </c>
      <c r="Z79" s="18">
        <v>0</v>
      </c>
      <c r="AA79" s="18">
        <v>2</v>
      </c>
      <c r="AB79" s="18">
        <v>2</v>
      </c>
      <c r="AC79" s="15">
        <v>185550</v>
      </c>
      <c r="AD79" s="15">
        <v>991</v>
      </c>
      <c r="AE79" s="15" t="s">
        <v>1489</v>
      </c>
      <c r="AF79" s="15" t="s">
        <v>1489</v>
      </c>
      <c r="AG79" s="19" t="s">
        <v>1490</v>
      </c>
      <c r="AH79" s="19" t="s">
        <v>1491</v>
      </c>
    </row>
    <row r="80" spans="1:34" s="15" customFormat="1" x14ac:dyDescent="0.2">
      <c r="A80" s="15">
        <v>0</v>
      </c>
      <c r="B80" s="15">
        <v>0</v>
      </c>
      <c r="C80" s="15">
        <v>0</v>
      </c>
      <c r="D80" s="15">
        <v>0</v>
      </c>
      <c r="E80" s="14">
        <f t="shared" si="5"/>
        <v>0</v>
      </c>
      <c r="F80" s="15">
        <v>91865</v>
      </c>
      <c r="G80" s="15">
        <v>86426</v>
      </c>
      <c r="H80" s="14">
        <f t="shared" si="6"/>
        <v>89145.5</v>
      </c>
      <c r="I80" s="14" t="e">
        <f t="shared" si="7"/>
        <v>#DIV/0!</v>
      </c>
      <c r="J80" s="14" t="e">
        <f t="shared" si="9"/>
        <v>#DIV/0!</v>
      </c>
      <c r="K80" s="24" t="e">
        <f t="shared" si="8"/>
        <v>#DIV/0!</v>
      </c>
      <c r="L80" s="15">
        <v>3</v>
      </c>
      <c r="M80" s="15">
        <v>3</v>
      </c>
      <c r="N80" s="15">
        <v>3</v>
      </c>
      <c r="O80" s="15">
        <v>3.9</v>
      </c>
      <c r="P80" s="15">
        <v>3.9</v>
      </c>
      <c r="Q80" s="15">
        <v>3.9</v>
      </c>
      <c r="R80" s="15">
        <v>100.45</v>
      </c>
      <c r="S80" s="15">
        <v>0</v>
      </c>
      <c r="T80" s="15">
        <v>2.4662000000000002</v>
      </c>
      <c r="U80" s="15">
        <v>8914600</v>
      </c>
      <c r="V80" s="15">
        <v>5</v>
      </c>
      <c r="W80" s="18">
        <v>0</v>
      </c>
      <c r="X80" s="18">
        <v>0</v>
      </c>
      <c r="Y80" s="18">
        <v>0</v>
      </c>
      <c r="Z80" s="18">
        <v>0</v>
      </c>
      <c r="AA80" s="18">
        <v>2</v>
      </c>
      <c r="AB80" s="18">
        <v>3</v>
      </c>
      <c r="AC80" s="15">
        <v>178290</v>
      </c>
      <c r="AD80" s="15">
        <v>1182</v>
      </c>
      <c r="AE80" s="15" t="s">
        <v>1731</v>
      </c>
      <c r="AF80" s="15" t="s">
        <v>1731</v>
      </c>
      <c r="AG80" s="19" t="s">
        <v>1732</v>
      </c>
      <c r="AH80" s="19" t="s">
        <v>1733</v>
      </c>
    </row>
    <row r="81" spans="1:34" s="15" customFormat="1" x14ac:dyDescent="0.2">
      <c r="A81" s="15">
        <v>0</v>
      </c>
      <c r="B81" s="15">
        <v>0</v>
      </c>
      <c r="C81" s="15">
        <v>0</v>
      </c>
      <c r="D81" s="15">
        <v>0</v>
      </c>
      <c r="E81" s="14">
        <f t="shared" si="5"/>
        <v>0</v>
      </c>
      <c r="F81" s="15">
        <v>95295</v>
      </c>
      <c r="G81" s="15">
        <v>81729</v>
      </c>
      <c r="H81" s="14">
        <f t="shared" si="6"/>
        <v>88512</v>
      </c>
      <c r="I81" s="14" t="e">
        <f t="shared" si="7"/>
        <v>#DIV/0!</v>
      </c>
      <c r="J81" s="14" t="e">
        <f t="shared" si="9"/>
        <v>#DIV/0!</v>
      </c>
      <c r="K81" s="24" t="e">
        <f t="shared" si="8"/>
        <v>#DIV/0!</v>
      </c>
      <c r="L81" s="15">
        <v>3</v>
      </c>
      <c r="M81" s="15">
        <v>3</v>
      </c>
      <c r="N81" s="15">
        <v>3</v>
      </c>
      <c r="O81" s="15">
        <v>4.2</v>
      </c>
      <c r="P81" s="15">
        <v>4.2</v>
      </c>
      <c r="Q81" s="15">
        <v>4.2</v>
      </c>
      <c r="R81" s="15">
        <v>86.706000000000003</v>
      </c>
      <c r="S81" s="15">
        <v>2.6809999999999998E-3</v>
      </c>
      <c r="T81" s="15">
        <v>1.3512</v>
      </c>
      <c r="U81" s="15">
        <v>6904000</v>
      </c>
      <c r="V81" s="15">
        <v>2</v>
      </c>
      <c r="W81" s="18">
        <v>0</v>
      </c>
      <c r="X81" s="18">
        <v>0</v>
      </c>
      <c r="Y81" s="18">
        <v>0</v>
      </c>
      <c r="Z81" s="18">
        <v>0</v>
      </c>
      <c r="AA81" s="18">
        <v>1</v>
      </c>
      <c r="AB81" s="18">
        <v>2</v>
      </c>
      <c r="AC81" s="15">
        <v>177020</v>
      </c>
      <c r="AD81" s="15">
        <v>937</v>
      </c>
      <c r="AE81" s="15" t="s">
        <v>1426</v>
      </c>
      <c r="AF81" s="15" t="s">
        <v>1426</v>
      </c>
      <c r="AG81" s="19" t="s">
        <v>1427</v>
      </c>
      <c r="AH81" s="19" t="s">
        <v>1428</v>
      </c>
    </row>
    <row r="82" spans="1:34" s="15" customFormat="1" x14ac:dyDescent="0.2">
      <c r="A82" s="15">
        <v>0</v>
      </c>
      <c r="B82" s="15">
        <v>0</v>
      </c>
      <c r="C82" s="15">
        <v>0</v>
      </c>
      <c r="D82" s="15">
        <v>0</v>
      </c>
      <c r="E82" s="14">
        <f t="shared" si="5"/>
        <v>0</v>
      </c>
      <c r="F82" s="15">
        <v>85162</v>
      </c>
      <c r="G82" s="15">
        <v>76727</v>
      </c>
      <c r="H82" s="14">
        <f t="shared" si="6"/>
        <v>80944.5</v>
      </c>
      <c r="I82" s="14" t="e">
        <f t="shared" si="7"/>
        <v>#DIV/0!</v>
      </c>
      <c r="J82" s="14" t="e">
        <f t="shared" si="9"/>
        <v>#DIV/0!</v>
      </c>
      <c r="K82" s="24" t="e">
        <f t="shared" si="8"/>
        <v>#DIV/0!</v>
      </c>
      <c r="L82" s="15">
        <v>3</v>
      </c>
      <c r="M82" s="15">
        <v>3</v>
      </c>
      <c r="N82" s="15">
        <v>3</v>
      </c>
      <c r="O82" s="15">
        <v>4.5</v>
      </c>
      <c r="P82" s="15">
        <v>4.5</v>
      </c>
      <c r="Q82" s="15">
        <v>4.5</v>
      </c>
      <c r="R82" s="15">
        <v>137.75</v>
      </c>
      <c r="S82" s="15">
        <v>0</v>
      </c>
      <c r="T82" s="15">
        <v>6.0736999999999997</v>
      </c>
      <c r="U82" s="15">
        <v>9875300</v>
      </c>
      <c r="V82" s="15">
        <v>5</v>
      </c>
      <c r="W82" s="18">
        <v>0</v>
      </c>
      <c r="X82" s="18">
        <v>0</v>
      </c>
      <c r="Y82" s="18">
        <v>0</v>
      </c>
      <c r="Z82" s="18">
        <v>0</v>
      </c>
      <c r="AA82" s="18">
        <v>3</v>
      </c>
      <c r="AB82" s="18">
        <v>3</v>
      </c>
      <c r="AC82" s="15">
        <v>161890</v>
      </c>
      <c r="AD82" s="15">
        <v>868</v>
      </c>
      <c r="AE82" s="15" t="s">
        <v>1337</v>
      </c>
      <c r="AF82" s="15" t="s">
        <v>1337</v>
      </c>
      <c r="AG82" s="19" t="s">
        <v>1338</v>
      </c>
      <c r="AH82" s="19" t="s">
        <v>1339</v>
      </c>
    </row>
    <row r="83" spans="1:34" s="15" customFormat="1" x14ac:dyDescent="0.2">
      <c r="A83" s="15">
        <v>0</v>
      </c>
      <c r="B83" s="15">
        <v>0</v>
      </c>
      <c r="C83" s="15">
        <v>0</v>
      </c>
      <c r="D83" s="15">
        <v>0</v>
      </c>
      <c r="E83" s="14">
        <f t="shared" si="5"/>
        <v>0</v>
      </c>
      <c r="F83" s="15">
        <v>104860</v>
      </c>
      <c r="G83" s="15">
        <v>44329</v>
      </c>
      <c r="H83" s="14">
        <f t="shared" si="6"/>
        <v>74594.5</v>
      </c>
      <c r="I83" s="14" t="e">
        <f t="shared" si="7"/>
        <v>#DIV/0!</v>
      </c>
      <c r="J83" s="14" t="e">
        <f t="shared" si="9"/>
        <v>#DIV/0!</v>
      </c>
      <c r="K83" s="24" t="e">
        <f t="shared" si="8"/>
        <v>#DIV/0!</v>
      </c>
      <c r="L83" s="15">
        <v>3</v>
      </c>
      <c r="M83" s="15">
        <v>3</v>
      </c>
      <c r="N83" s="15">
        <v>3</v>
      </c>
      <c r="O83" s="15">
        <v>5.2</v>
      </c>
      <c r="P83" s="15">
        <v>5.2</v>
      </c>
      <c r="Q83" s="15">
        <v>5.2</v>
      </c>
      <c r="R83" s="15">
        <v>75.456000000000003</v>
      </c>
      <c r="S83" s="15">
        <v>0</v>
      </c>
      <c r="T83" s="15">
        <v>2.0943999999999998</v>
      </c>
      <c r="U83" s="15">
        <v>5072300</v>
      </c>
      <c r="V83" s="15">
        <v>4</v>
      </c>
      <c r="W83" s="18">
        <v>0</v>
      </c>
      <c r="X83" s="18">
        <v>0</v>
      </c>
      <c r="Y83" s="18">
        <v>0</v>
      </c>
      <c r="Z83" s="18">
        <v>0</v>
      </c>
      <c r="AA83" s="18">
        <v>1</v>
      </c>
      <c r="AB83" s="18">
        <v>3</v>
      </c>
      <c r="AC83" s="15">
        <v>149190</v>
      </c>
      <c r="AD83" s="15">
        <v>707</v>
      </c>
      <c r="AE83" s="15" t="s">
        <v>1081</v>
      </c>
      <c r="AF83" s="15" t="s">
        <v>1081</v>
      </c>
      <c r="AG83" s="19" t="s">
        <v>1082</v>
      </c>
      <c r="AH83" s="19" t="s">
        <v>1083</v>
      </c>
    </row>
    <row r="84" spans="1:34" s="15" customFormat="1" x14ac:dyDescent="0.2">
      <c r="A84" s="15">
        <v>0</v>
      </c>
      <c r="B84" s="15">
        <v>0</v>
      </c>
      <c r="C84" s="15">
        <v>0</v>
      </c>
      <c r="D84" s="15">
        <v>0</v>
      </c>
      <c r="E84" s="14">
        <f t="shared" si="5"/>
        <v>0</v>
      </c>
      <c r="F84" s="15">
        <v>70854</v>
      </c>
      <c r="G84" s="15">
        <v>77459</v>
      </c>
      <c r="H84" s="14">
        <f t="shared" si="6"/>
        <v>74156.5</v>
      </c>
      <c r="I84" s="14" t="e">
        <f t="shared" si="7"/>
        <v>#DIV/0!</v>
      </c>
      <c r="J84" s="14" t="e">
        <f t="shared" si="9"/>
        <v>#DIV/0!</v>
      </c>
      <c r="K84" s="24" t="e">
        <f t="shared" si="8"/>
        <v>#DIV/0!</v>
      </c>
      <c r="L84" s="15">
        <v>3</v>
      </c>
      <c r="M84" s="15">
        <v>3</v>
      </c>
      <c r="N84" s="15">
        <v>3</v>
      </c>
      <c r="O84" s="15">
        <v>7.3</v>
      </c>
      <c r="P84" s="15">
        <v>7.3</v>
      </c>
      <c r="Q84" s="15">
        <v>7.3</v>
      </c>
      <c r="R84" s="15">
        <v>72.379000000000005</v>
      </c>
      <c r="S84" s="15">
        <v>0</v>
      </c>
      <c r="T84" s="15">
        <v>3.6539000000000001</v>
      </c>
      <c r="U84" s="15">
        <v>5042600</v>
      </c>
      <c r="V84" s="15">
        <v>2</v>
      </c>
      <c r="W84" s="18">
        <v>0</v>
      </c>
      <c r="X84" s="18">
        <v>0</v>
      </c>
      <c r="Y84" s="18">
        <v>0</v>
      </c>
      <c r="Z84" s="18">
        <v>0</v>
      </c>
      <c r="AA84" s="18">
        <v>2</v>
      </c>
      <c r="AB84" s="18">
        <v>1</v>
      </c>
      <c r="AC84" s="15">
        <v>148310</v>
      </c>
      <c r="AD84" s="15">
        <v>1036</v>
      </c>
      <c r="AE84" s="15" t="s">
        <v>1556</v>
      </c>
      <c r="AF84" s="15" t="s">
        <v>1556</v>
      </c>
      <c r="AG84" s="19" t="s">
        <v>1557</v>
      </c>
      <c r="AH84" s="19" t="s">
        <v>1558</v>
      </c>
    </row>
    <row r="85" spans="1:34" s="15" customFormat="1" x14ac:dyDescent="0.2">
      <c r="A85" s="15">
        <v>0</v>
      </c>
      <c r="B85" s="15">
        <v>0</v>
      </c>
      <c r="C85" s="15">
        <v>0</v>
      </c>
      <c r="D85" s="15">
        <v>0</v>
      </c>
      <c r="E85" s="14">
        <f t="shared" si="5"/>
        <v>0</v>
      </c>
      <c r="F85" s="15">
        <v>37895</v>
      </c>
      <c r="G85" s="15">
        <v>107410</v>
      </c>
      <c r="H85" s="14">
        <f t="shared" si="6"/>
        <v>72652.5</v>
      </c>
      <c r="I85" s="14" t="e">
        <f t="shared" si="7"/>
        <v>#DIV/0!</v>
      </c>
      <c r="J85" s="14" t="e">
        <f t="shared" si="9"/>
        <v>#DIV/0!</v>
      </c>
      <c r="K85" s="24" t="e">
        <f t="shared" si="8"/>
        <v>#DIV/0!</v>
      </c>
      <c r="L85" s="15">
        <v>3</v>
      </c>
      <c r="M85" s="15">
        <v>3</v>
      </c>
      <c r="N85" s="15">
        <v>3</v>
      </c>
      <c r="O85" s="15">
        <v>6.2</v>
      </c>
      <c r="P85" s="15">
        <v>6.2</v>
      </c>
      <c r="Q85" s="15">
        <v>6.2</v>
      </c>
      <c r="R85" s="15">
        <v>63.472000000000001</v>
      </c>
      <c r="S85" s="15">
        <v>2.7198999999999999E-3</v>
      </c>
      <c r="T85" s="15">
        <v>1.4065000000000001</v>
      </c>
      <c r="U85" s="15">
        <v>4213800</v>
      </c>
      <c r="V85" s="15">
        <v>4</v>
      </c>
      <c r="W85" s="18">
        <v>0</v>
      </c>
      <c r="X85" s="18">
        <v>0</v>
      </c>
      <c r="Y85" s="18">
        <v>0</v>
      </c>
      <c r="Z85" s="18">
        <v>0</v>
      </c>
      <c r="AA85" s="18">
        <v>3</v>
      </c>
      <c r="AB85" s="18">
        <v>1</v>
      </c>
      <c r="AC85" s="15">
        <v>145300</v>
      </c>
      <c r="AD85" s="15">
        <v>1001</v>
      </c>
      <c r="AE85" s="15" t="s">
        <v>1507</v>
      </c>
      <c r="AF85" s="15" t="s">
        <v>1507</v>
      </c>
      <c r="AG85" s="19" t="s">
        <v>1508</v>
      </c>
      <c r="AH85" s="19" t="s">
        <v>1509</v>
      </c>
    </row>
    <row r="86" spans="1:34" s="15" customFormat="1" x14ac:dyDescent="0.2">
      <c r="A86" s="15">
        <v>0</v>
      </c>
      <c r="B86" s="15">
        <v>0</v>
      </c>
      <c r="C86" s="15">
        <v>0</v>
      </c>
      <c r="D86" s="15">
        <v>0</v>
      </c>
      <c r="E86" s="14">
        <f t="shared" si="5"/>
        <v>0</v>
      </c>
      <c r="F86" s="15">
        <v>39202</v>
      </c>
      <c r="G86" s="15">
        <v>66077</v>
      </c>
      <c r="H86" s="14">
        <f t="shared" si="6"/>
        <v>52639.5</v>
      </c>
      <c r="I86" s="14" t="e">
        <f t="shared" si="7"/>
        <v>#DIV/0!</v>
      </c>
      <c r="J86" s="14" t="e">
        <f t="shared" si="9"/>
        <v>#DIV/0!</v>
      </c>
      <c r="K86" s="24" t="e">
        <f t="shared" si="8"/>
        <v>#DIV/0!</v>
      </c>
      <c r="L86" s="15">
        <v>3</v>
      </c>
      <c r="M86" s="15">
        <v>3</v>
      </c>
      <c r="N86" s="15">
        <v>3</v>
      </c>
      <c r="O86" s="15">
        <v>4.0999999999999996</v>
      </c>
      <c r="P86" s="15">
        <v>4.0999999999999996</v>
      </c>
      <c r="Q86" s="15">
        <v>4.0999999999999996</v>
      </c>
      <c r="R86" s="15">
        <v>127.12</v>
      </c>
      <c r="S86" s="15">
        <v>0</v>
      </c>
      <c r="T86" s="15">
        <v>1.7210000000000001</v>
      </c>
      <c r="U86" s="15">
        <v>6316700</v>
      </c>
      <c r="V86" s="15">
        <v>3</v>
      </c>
      <c r="W86" s="18">
        <v>0</v>
      </c>
      <c r="X86" s="18">
        <v>0</v>
      </c>
      <c r="Y86" s="18">
        <v>0</v>
      </c>
      <c r="Z86" s="18">
        <v>0</v>
      </c>
      <c r="AA86" s="18">
        <v>2</v>
      </c>
      <c r="AB86" s="18">
        <v>2</v>
      </c>
      <c r="AC86" s="15">
        <v>105280</v>
      </c>
      <c r="AD86" s="15">
        <v>943</v>
      </c>
      <c r="AE86" s="15" t="s">
        <v>1432</v>
      </c>
      <c r="AF86" s="15" t="s">
        <v>1432</v>
      </c>
      <c r="AG86" s="19" t="s">
        <v>1433</v>
      </c>
      <c r="AH86" s="19" t="s">
        <v>1434</v>
      </c>
    </row>
    <row r="87" spans="1:34" s="15" customFormat="1" x14ac:dyDescent="0.2">
      <c r="A87" s="15">
        <v>0</v>
      </c>
      <c r="B87" s="15">
        <v>0</v>
      </c>
      <c r="C87" s="15">
        <v>0</v>
      </c>
      <c r="D87" s="15">
        <v>0</v>
      </c>
      <c r="E87" s="14">
        <f t="shared" si="5"/>
        <v>0</v>
      </c>
      <c r="F87" s="15">
        <v>25723</v>
      </c>
      <c r="G87" s="15">
        <v>78837</v>
      </c>
      <c r="H87" s="14">
        <f t="shared" si="6"/>
        <v>52280</v>
      </c>
      <c r="I87" s="14" t="e">
        <f t="shared" si="7"/>
        <v>#DIV/0!</v>
      </c>
      <c r="J87" s="14" t="e">
        <f t="shared" si="9"/>
        <v>#DIV/0!</v>
      </c>
      <c r="K87" s="24" t="e">
        <f t="shared" si="8"/>
        <v>#DIV/0!</v>
      </c>
      <c r="L87" s="15">
        <v>3</v>
      </c>
      <c r="M87" s="15">
        <v>3</v>
      </c>
      <c r="N87" s="15">
        <v>3</v>
      </c>
      <c r="O87" s="15">
        <v>3.1</v>
      </c>
      <c r="P87" s="15">
        <v>3.1</v>
      </c>
      <c r="Q87" s="15">
        <v>3.1</v>
      </c>
      <c r="R87" s="15">
        <v>123.92</v>
      </c>
      <c r="S87" s="15">
        <v>0</v>
      </c>
      <c r="T87" s="15">
        <v>3.0287000000000002</v>
      </c>
      <c r="U87" s="15">
        <v>5959900</v>
      </c>
      <c r="V87" s="15">
        <v>3</v>
      </c>
      <c r="W87" s="18">
        <v>0</v>
      </c>
      <c r="X87" s="18">
        <v>0</v>
      </c>
      <c r="Y87" s="18">
        <v>0</v>
      </c>
      <c r="Z87" s="18">
        <v>0</v>
      </c>
      <c r="AA87" s="18">
        <v>3</v>
      </c>
      <c r="AB87" s="18">
        <v>1</v>
      </c>
      <c r="AC87" s="15">
        <v>104560</v>
      </c>
      <c r="AD87" s="15">
        <v>859</v>
      </c>
      <c r="AE87" s="15" t="s">
        <v>1325</v>
      </c>
      <c r="AF87" s="15" t="s">
        <v>1325</v>
      </c>
      <c r="AG87" s="19" t="s">
        <v>1326</v>
      </c>
      <c r="AH87" s="19" t="s">
        <v>1327</v>
      </c>
    </row>
    <row r="88" spans="1:34" s="15" customFormat="1" x14ac:dyDescent="0.2">
      <c r="A88" s="15">
        <v>0</v>
      </c>
      <c r="B88" s="15">
        <v>0</v>
      </c>
      <c r="C88" s="15">
        <v>0</v>
      </c>
      <c r="D88" s="15">
        <v>0</v>
      </c>
      <c r="E88" s="14">
        <f t="shared" si="5"/>
        <v>0</v>
      </c>
      <c r="F88" s="15">
        <v>23329</v>
      </c>
      <c r="G88" s="15">
        <v>74975</v>
      </c>
      <c r="H88" s="14">
        <f t="shared" si="6"/>
        <v>49152</v>
      </c>
      <c r="I88" s="14" t="e">
        <f t="shared" si="7"/>
        <v>#DIV/0!</v>
      </c>
      <c r="J88" s="14" t="e">
        <f t="shared" si="9"/>
        <v>#DIV/0!</v>
      </c>
      <c r="K88" s="24" t="e">
        <f t="shared" si="8"/>
        <v>#DIV/0!</v>
      </c>
      <c r="L88" s="15">
        <v>3</v>
      </c>
      <c r="M88" s="15">
        <v>3</v>
      </c>
      <c r="N88" s="15">
        <v>3</v>
      </c>
      <c r="O88" s="15">
        <v>3.9</v>
      </c>
      <c r="P88" s="15">
        <v>3.9</v>
      </c>
      <c r="Q88" s="15">
        <v>3.9</v>
      </c>
      <c r="R88" s="15">
        <v>141.1</v>
      </c>
      <c r="S88" s="15">
        <v>0</v>
      </c>
      <c r="T88" s="15">
        <v>2.5950000000000002</v>
      </c>
      <c r="U88" s="15">
        <v>6488100</v>
      </c>
      <c r="V88" s="15">
        <v>4</v>
      </c>
      <c r="W88" s="18">
        <v>0</v>
      </c>
      <c r="X88" s="18">
        <v>0</v>
      </c>
      <c r="Y88" s="18">
        <v>0</v>
      </c>
      <c r="Z88" s="18">
        <v>0</v>
      </c>
      <c r="AA88" s="18">
        <v>3</v>
      </c>
      <c r="AB88" s="18">
        <v>1</v>
      </c>
      <c r="AC88" s="15">
        <v>98304</v>
      </c>
      <c r="AD88" s="15">
        <v>891</v>
      </c>
      <c r="AE88" s="15" t="s">
        <v>1370</v>
      </c>
      <c r="AF88" s="15" t="s">
        <v>1370</v>
      </c>
      <c r="AG88" s="19" t="s">
        <v>1371</v>
      </c>
      <c r="AH88" s="19" t="s">
        <v>1372</v>
      </c>
    </row>
    <row r="89" spans="1:34" s="15" customFormat="1" x14ac:dyDescent="0.2">
      <c r="A89" s="15">
        <v>0</v>
      </c>
      <c r="B89" s="15">
        <v>0</v>
      </c>
      <c r="C89" s="15">
        <v>0</v>
      </c>
      <c r="D89" s="15">
        <v>0</v>
      </c>
      <c r="E89" s="14">
        <f t="shared" si="5"/>
        <v>0</v>
      </c>
      <c r="F89" s="15">
        <v>35799</v>
      </c>
      <c r="G89" s="15">
        <v>51363</v>
      </c>
      <c r="H89" s="14">
        <f t="shared" si="6"/>
        <v>43581</v>
      </c>
      <c r="I89" s="14" t="e">
        <f t="shared" si="7"/>
        <v>#DIV/0!</v>
      </c>
      <c r="J89" s="14" t="e">
        <f t="shared" si="9"/>
        <v>#DIV/0!</v>
      </c>
      <c r="K89" s="24" t="e">
        <f t="shared" si="8"/>
        <v>#DIV/0!</v>
      </c>
      <c r="L89" s="15">
        <v>3</v>
      </c>
      <c r="M89" s="15">
        <v>3</v>
      </c>
      <c r="N89" s="15">
        <v>3</v>
      </c>
      <c r="O89" s="15">
        <v>4.0999999999999996</v>
      </c>
      <c r="P89" s="15">
        <v>4.0999999999999996</v>
      </c>
      <c r="Q89" s="15">
        <v>4.0999999999999996</v>
      </c>
      <c r="R89" s="15">
        <v>146.19999999999999</v>
      </c>
      <c r="S89" s="15">
        <v>0</v>
      </c>
      <c r="T89" s="15">
        <v>3.9771999999999998</v>
      </c>
      <c r="U89" s="15">
        <v>5839800</v>
      </c>
      <c r="V89" s="15">
        <v>3</v>
      </c>
      <c r="W89" s="18">
        <v>0</v>
      </c>
      <c r="X89" s="18">
        <v>0</v>
      </c>
      <c r="Y89" s="18">
        <v>0</v>
      </c>
      <c r="Z89" s="18">
        <v>0</v>
      </c>
      <c r="AA89" s="18">
        <v>2</v>
      </c>
      <c r="AB89" s="18">
        <v>1</v>
      </c>
      <c r="AC89" s="15">
        <v>87162</v>
      </c>
      <c r="AD89" s="15">
        <v>165</v>
      </c>
      <c r="AE89" s="15" t="s">
        <v>178</v>
      </c>
      <c r="AF89" s="15" t="s">
        <v>178</v>
      </c>
      <c r="AG89" s="19" t="s">
        <v>179</v>
      </c>
      <c r="AH89" s="19" t="s">
        <v>180</v>
      </c>
    </row>
    <row r="90" spans="1:34" s="15" customFormat="1" x14ac:dyDescent="0.2">
      <c r="A90" s="15">
        <v>0</v>
      </c>
      <c r="B90" s="15">
        <v>0</v>
      </c>
      <c r="C90" s="15">
        <v>0</v>
      </c>
      <c r="D90" s="15">
        <v>0</v>
      </c>
      <c r="E90" s="14">
        <f t="shared" si="5"/>
        <v>0</v>
      </c>
      <c r="F90" s="15">
        <v>22912</v>
      </c>
      <c r="G90" s="15">
        <v>61126</v>
      </c>
      <c r="H90" s="14">
        <f t="shared" si="6"/>
        <v>42019</v>
      </c>
      <c r="I90" s="14" t="e">
        <f t="shared" si="7"/>
        <v>#DIV/0!</v>
      </c>
      <c r="J90" s="14" t="e">
        <f t="shared" si="9"/>
        <v>#DIV/0!</v>
      </c>
      <c r="K90" s="24" t="e">
        <f t="shared" si="8"/>
        <v>#DIV/0!</v>
      </c>
      <c r="L90" s="15">
        <v>3</v>
      </c>
      <c r="M90" s="15">
        <v>3</v>
      </c>
      <c r="N90" s="15">
        <v>3</v>
      </c>
      <c r="O90" s="15">
        <v>3.2</v>
      </c>
      <c r="P90" s="15">
        <v>3.2</v>
      </c>
      <c r="Q90" s="15">
        <v>3.2</v>
      </c>
      <c r="R90" s="15">
        <v>128.79</v>
      </c>
      <c r="S90" s="15">
        <v>3.3727000000000002E-3</v>
      </c>
      <c r="T90" s="15">
        <v>1.1037999999999999</v>
      </c>
      <c r="U90" s="15">
        <v>5126300</v>
      </c>
      <c r="V90" s="15">
        <v>4</v>
      </c>
      <c r="W90" s="18">
        <v>0</v>
      </c>
      <c r="X90" s="18">
        <v>0</v>
      </c>
      <c r="Y90" s="18">
        <v>0</v>
      </c>
      <c r="Z90" s="18">
        <v>0</v>
      </c>
      <c r="AA90" s="18">
        <v>3</v>
      </c>
      <c r="AB90" s="18">
        <v>1</v>
      </c>
      <c r="AC90" s="15">
        <v>84038</v>
      </c>
      <c r="AD90" s="15">
        <v>1345</v>
      </c>
      <c r="AE90" s="15" t="s">
        <v>1934</v>
      </c>
      <c r="AF90" s="15" t="s">
        <v>1934</v>
      </c>
      <c r="AG90" s="19" t="s">
        <v>1935</v>
      </c>
      <c r="AH90" s="19" t="s">
        <v>1936</v>
      </c>
    </row>
    <row r="91" spans="1:34" s="15" customFormat="1" x14ac:dyDescent="0.2">
      <c r="A91" s="15">
        <v>0</v>
      </c>
      <c r="B91" s="15">
        <v>0</v>
      </c>
      <c r="C91" s="15">
        <v>0</v>
      </c>
      <c r="D91" s="15">
        <v>0</v>
      </c>
      <c r="E91" s="14">
        <f t="shared" si="5"/>
        <v>0</v>
      </c>
      <c r="F91" s="15">
        <v>19894</v>
      </c>
      <c r="G91" s="15">
        <v>12286</v>
      </c>
      <c r="H91" s="14">
        <f t="shared" si="6"/>
        <v>16090</v>
      </c>
      <c r="I91" s="14" t="e">
        <f t="shared" si="7"/>
        <v>#DIV/0!</v>
      </c>
      <c r="J91" s="14" t="e">
        <f t="shared" si="9"/>
        <v>#DIV/0!</v>
      </c>
      <c r="K91" s="24" t="e">
        <f t="shared" si="8"/>
        <v>#DIV/0!</v>
      </c>
      <c r="L91" s="15">
        <v>3</v>
      </c>
      <c r="M91" s="15">
        <v>3</v>
      </c>
      <c r="N91" s="15">
        <v>3</v>
      </c>
      <c r="O91" s="15">
        <v>1.6</v>
      </c>
      <c r="P91" s="15">
        <v>1.6</v>
      </c>
      <c r="Q91" s="15">
        <v>1.6</v>
      </c>
      <c r="R91" s="15">
        <v>288.89</v>
      </c>
      <c r="S91" s="15">
        <v>1.8466999999999999E-3</v>
      </c>
      <c r="T91" s="15">
        <v>1.4853000000000001</v>
      </c>
      <c r="U91" s="15">
        <v>4215600</v>
      </c>
      <c r="V91" s="15">
        <v>3</v>
      </c>
      <c r="W91" s="18">
        <v>0</v>
      </c>
      <c r="X91" s="18">
        <v>0</v>
      </c>
      <c r="Y91" s="18">
        <v>0</v>
      </c>
      <c r="Z91" s="18">
        <v>0</v>
      </c>
      <c r="AA91" s="18">
        <v>1</v>
      </c>
      <c r="AB91" s="18">
        <v>2</v>
      </c>
      <c r="AC91" s="15">
        <v>32180</v>
      </c>
      <c r="AD91" s="15">
        <v>508</v>
      </c>
      <c r="AE91" s="15" t="s">
        <v>723</v>
      </c>
      <c r="AF91" s="15" t="s">
        <v>723</v>
      </c>
      <c r="AG91" s="19" t="s">
        <v>724</v>
      </c>
      <c r="AH91" s="19" t="s">
        <v>725</v>
      </c>
    </row>
    <row r="92" spans="1:34" s="15" customFormat="1" x14ac:dyDescent="0.2">
      <c r="A92" s="15">
        <v>0</v>
      </c>
      <c r="B92" s="15">
        <v>0</v>
      </c>
      <c r="C92" s="15">
        <v>0</v>
      </c>
      <c r="D92" s="15">
        <v>0</v>
      </c>
      <c r="E92" s="14">
        <f t="shared" si="5"/>
        <v>0</v>
      </c>
      <c r="F92" s="15">
        <v>6792.4</v>
      </c>
      <c r="G92" s="15">
        <v>15869</v>
      </c>
      <c r="H92" s="14">
        <f t="shared" si="6"/>
        <v>11330.7</v>
      </c>
      <c r="I92" s="14" t="e">
        <f t="shared" si="7"/>
        <v>#DIV/0!</v>
      </c>
      <c r="J92" s="14" t="e">
        <f t="shared" si="9"/>
        <v>#DIV/0!</v>
      </c>
      <c r="K92" s="24" t="e">
        <f t="shared" si="8"/>
        <v>#DIV/0!</v>
      </c>
      <c r="L92" s="15">
        <v>3</v>
      </c>
      <c r="M92" s="15">
        <v>3</v>
      </c>
      <c r="N92" s="15">
        <v>3</v>
      </c>
      <c r="O92" s="15">
        <v>2.1</v>
      </c>
      <c r="P92" s="15">
        <v>2.1</v>
      </c>
      <c r="Q92" s="15">
        <v>2.1</v>
      </c>
      <c r="R92" s="15">
        <v>197.57</v>
      </c>
      <c r="S92" s="15">
        <v>0</v>
      </c>
      <c r="T92" s="15">
        <v>2.3052999999999999</v>
      </c>
      <c r="U92" s="15">
        <v>2311400</v>
      </c>
      <c r="V92" s="15">
        <v>3</v>
      </c>
      <c r="W92" s="18">
        <v>0</v>
      </c>
      <c r="X92" s="18">
        <v>0</v>
      </c>
      <c r="Y92" s="18">
        <v>0</v>
      </c>
      <c r="Z92" s="18">
        <v>0</v>
      </c>
      <c r="AA92" s="18">
        <v>2</v>
      </c>
      <c r="AB92" s="18">
        <v>1</v>
      </c>
      <c r="AC92" s="15">
        <v>22661</v>
      </c>
      <c r="AD92" s="15">
        <v>1281</v>
      </c>
      <c r="AE92" s="15" t="s">
        <v>1856</v>
      </c>
      <c r="AF92" s="15" t="s">
        <v>1856</v>
      </c>
      <c r="AG92" s="19" t="s">
        <v>1857</v>
      </c>
      <c r="AH92" s="19" t="s">
        <v>1858</v>
      </c>
    </row>
    <row r="93" spans="1:34" s="15" customFormat="1" x14ac:dyDescent="0.2">
      <c r="A93" s="15">
        <v>0</v>
      </c>
      <c r="B93" s="15">
        <v>0</v>
      </c>
      <c r="C93" s="15">
        <v>0</v>
      </c>
      <c r="D93" s="15">
        <v>0</v>
      </c>
      <c r="E93" s="14">
        <f t="shared" si="5"/>
        <v>0</v>
      </c>
      <c r="F93" s="15">
        <v>2069</v>
      </c>
      <c r="G93" s="15">
        <v>13872</v>
      </c>
      <c r="H93" s="14">
        <f t="shared" si="6"/>
        <v>7970.5</v>
      </c>
      <c r="I93" s="14" t="e">
        <f t="shared" si="7"/>
        <v>#DIV/0!</v>
      </c>
      <c r="J93" s="14" t="e">
        <f t="shared" si="9"/>
        <v>#DIV/0!</v>
      </c>
      <c r="K93" s="24" t="e">
        <f t="shared" si="8"/>
        <v>#DIV/0!</v>
      </c>
      <c r="L93" s="15">
        <v>3</v>
      </c>
      <c r="M93" s="15">
        <v>3</v>
      </c>
      <c r="N93" s="15">
        <v>3</v>
      </c>
      <c r="O93" s="15">
        <v>0.1</v>
      </c>
      <c r="P93" s="15">
        <v>0.1</v>
      </c>
      <c r="Q93" s="15">
        <v>0.1</v>
      </c>
      <c r="R93" s="15">
        <v>3816</v>
      </c>
      <c r="S93" s="15">
        <v>0</v>
      </c>
      <c r="T93" s="15">
        <v>1.8259000000000001</v>
      </c>
      <c r="U93" s="15">
        <v>29587000</v>
      </c>
      <c r="V93" s="15">
        <v>1</v>
      </c>
      <c r="W93" s="18">
        <v>0</v>
      </c>
      <c r="X93" s="18">
        <v>0</v>
      </c>
      <c r="Y93" s="18">
        <v>1</v>
      </c>
      <c r="Z93" s="18">
        <v>0</v>
      </c>
      <c r="AA93" s="18">
        <v>1</v>
      </c>
      <c r="AB93" s="18">
        <v>1</v>
      </c>
      <c r="AC93" s="15">
        <v>15941</v>
      </c>
      <c r="AD93" s="15">
        <v>1042</v>
      </c>
      <c r="AE93" s="15" t="s">
        <v>1562</v>
      </c>
      <c r="AF93" s="15" t="s">
        <v>1562</v>
      </c>
      <c r="AG93" s="19" t="s">
        <v>1563</v>
      </c>
      <c r="AH93" s="19" t="s">
        <v>1564</v>
      </c>
    </row>
    <row r="94" spans="1:34" s="15" customFormat="1" x14ac:dyDescent="0.2">
      <c r="A94" s="15">
        <v>0</v>
      </c>
      <c r="B94" s="15">
        <v>0</v>
      </c>
      <c r="C94" s="15">
        <v>0</v>
      </c>
      <c r="D94" s="15">
        <v>0</v>
      </c>
      <c r="E94" s="14">
        <f t="shared" si="5"/>
        <v>0</v>
      </c>
      <c r="F94" s="15">
        <v>185560</v>
      </c>
      <c r="G94" s="15">
        <v>184530</v>
      </c>
      <c r="H94" s="14">
        <f t="shared" si="6"/>
        <v>185045</v>
      </c>
      <c r="I94" s="14" t="e">
        <f t="shared" si="7"/>
        <v>#DIV/0!</v>
      </c>
      <c r="J94" s="14" t="e">
        <f t="shared" si="9"/>
        <v>#DIV/0!</v>
      </c>
      <c r="K94" s="24" t="e">
        <f t="shared" si="8"/>
        <v>#DIV/0!</v>
      </c>
      <c r="L94" s="15">
        <v>6</v>
      </c>
      <c r="M94" s="15">
        <v>6</v>
      </c>
      <c r="N94" s="15">
        <v>4</v>
      </c>
      <c r="O94" s="15">
        <v>8</v>
      </c>
      <c r="P94" s="15">
        <v>8</v>
      </c>
      <c r="Q94" s="15">
        <v>6.1</v>
      </c>
      <c r="R94" s="15">
        <v>112.59</v>
      </c>
      <c r="S94" s="15">
        <v>0</v>
      </c>
      <c r="T94" s="15">
        <v>8.7342999999999993</v>
      </c>
      <c r="U94" s="15">
        <v>20355000</v>
      </c>
      <c r="V94" s="15">
        <v>7</v>
      </c>
      <c r="W94" s="18">
        <v>0</v>
      </c>
      <c r="X94" s="18">
        <v>0</v>
      </c>
      <c r="Y94" s="18">
        <v>0</v>
      </c>
      <c r="Z94" s="18">
        <v>0</v>
      </c>
      <c r="AA94" s="18">
        <v>4</v>
      </c>
      <c r="AB94" s="18">
        <v>4</v>
      </c>
      <c r="AC94" s="15">
        <v>370090</v>
      </c>
      <c r="AD94" s="15">
        <v>149</v>
      </c>
      <c r="AE94" s="15" t="s">
        <v>142</v>
      </c>
      <c r="AF94" s="15" t="s">
        <v>142</v>
      </c>
      <c r="AG94" s="19" t="s">
        <v>143</v>
      </c>
      <c r="AH94" s="19" t="s">
        <v>144</v>
      </c>
    </row>
    <row r="95" spans="1:34" s="15" customFormat="1" x14ac:dyDescent="0.2">
      <c r="A95" s="15">
        <v>0</v>
      </c>
      <c r="B95" s="15">
        <v>0</v>
      </c>
      <c r="C95" s="15">
        <v>0</v>
      </c>
      <c r="D95" s="15">
        <v>0</v>
      </c>
      <c r="E95" s="14">
        <f t="shared" si="5"/>
        <v>0</v>
      </c>
      <c r="F95" s="15">
        <v>1268500</v>
      </c>
      <c r="G95" s="15">
        <v>913220</v>
      </c>
      <c r="H95" s="14">
        <f t="shared" si="6"/>
        <v>1090860</v>
      </c>
      <c r="I95" s="14" t="e">
        <f t="shared" si="7"/>
        <v>#DIV/0!</v>
      </c>
      <c r="J95" s="14" t="e">
        <f t="shared" si="9"/>
        <v>#DIV/0!</v>
      </c>
      <c r="K95" s="24" t="e">
        <f t="shared" si="8"/>
        <v>#DIV/0!</v>
      </c>
      <c r="L95" s="15">
        <v>5</v>
      </c>
      <c r="M95" s="15">
        <v>4</v>
      </c>
      <c r="N95" s="15">
        <v>4</v>
      </c>
      <c r="O95" s="15">
        <v>16.899999999999999</v>
      </c>
      <c r="P95" s="15">
        <v>13.4</v>
      </c>
      <c r="Q95" s="15">
        <v>13.4</v>
      </c>
      <c r="R95" s="15">
        <v>37.805999999999997</v>
      </c>
      <c r="S95" s="15">
        <v>0</v>
      </c>
      <c r="T95" s="15">
        <v>4.4248000000000003</v>
      </c>
      <c r="U95" s="15">
        <v>39271000</v>
      </c>
      <c r="V95" s="15">
        <v>7</v>
      </c>
      <c r="W95" s="18">
        <v>0</v>
      </c>
      <c r="X95" s="18">
        <v>0</v>
      </c>
      <c r="Y95" s="18">
        <v>0</v>
      </c>
      <c r="Z95" s="18">
        <v>0</v>
      </c>
      <c r="AA95" s="18">
        <v>3</v>
      </c>
      <c r="AB95" s="18">
        <v>5</v>
      </c>
      <c r="AC95" s="15">
        <v>2181700</v>
      </c>
      <c r="AD95" s="15">
        <v>1278</v>
      </c>
      <c r="AE95" s="15" t="s">
        <v>1850</v>
      </c>
      <c r="AF95" s="15" t="s">
        <v>1850</v>
      </c>
      <c r="AG95" s="19" t="s">
        <v>1851</v>
      </c>
      <c r="AH95" s="19" t="s">
        <v>1852</v>
      </c>
    </row>
    <row r="96" spans="1:34" s="15" customFormat="1" x14ac:dyDescent="0.2">
      <c r="A96" s="15">
        <v>0</v>
      </c>
      <c r="B96" s="15">
        <v>0</v>
      </c>
      <c r="C96" s="15">
        <v>0</v>
      </c>
      <c r="D96" s="15">
        <v>0</v>
      </c>
      <c r="E96" s="14">
        <f t="shared" si="5"/>
        <v>0</v>
      </c>
      <c r="F96" s="15">
        <v>105390</v>
      </c>
      <c r="G96" s="15">
        <v>230700</v>
      </c>
      <c r="H96" s="14">
        <f t="shared" si="6"/>
        <v>168045</v>
      </c>
      <c r="I96" s="14" t="e">
        <f t="shared" si="7"/>
        <v>#DIV/0!</v>
      </c>
      <c r="J96" s="14" t="e">
        <f t="shared" si="9"/>
        <v>#DIV/0!</v>
      </c>
      <c r="K96" s="24" t="e">
        <f t="shared" si="8"/>
        <v>#DIV/0!</v>
      </c>
      <c r="L96" s="15">
        <v>5</v>
      </c>
      <c r="M96" s="15">
        <v>5</v>
      </c>
      <c r="N96" s="15">
        <v>4</v>
      </c>
      <c r="O96" s="15">
        <v>4.9000000000000004</v>
      </c>
      <c r="P96" s="15">
        <v>4.9000000000000004</v>
      </c>
      <c r="Q96" s="15">
        <v>4.4000000000000004</v>
      </c>
      <c r="R96" s="15">
        <v>150.83000000000001</v>
      </c>
      <c r="S96" s="15">
        <v>0</v>
      </c>
      <c r="T96" s="15">
        <v>7.7405999999999997</v>
      </c>
      <c r="U96" s="15">
        <v>25207000</v>
      </c>
      <c r="V96" s="15">
        <v>7</v>
      </c>
      <c r="W96" s="18">
        <v>0</v>
      </c>
      <c r="X96" s="18">
        <v>0</v>
      </c>
      <c r="Y96" s="18">
        <v>0</v>
      </c>
      <c r="Z96" s="18">
        <v>0</v>
      </c>
      <c r="AA96" s="18">
        <v>5</v>
      </c>
      <c r="AB96" s="18">
        <v>2</v>
      </c>
      <c r="AC96" s="15">
        <v>336090</v>
      </c>
      <c r="AD96" s="15">
        <v>889</v>
      </c>
      <c r="AE96" s="15" t="s">
        <v>1367</v>
      </c>
      <c r="AF96" s="15" t="s">
        <v>1367</v>
      </c>
      <c r="AG96" s="19" t="s">
        <v>1368</v>
      </c>
      <c r="AH96" s="19" t="s">
        <v>1369</v>
      </c>
    </row>
    <row r="97" spans="1:34" s="15" customFormat="1" x14ac:dyDescent="0.2">
      <c r="A97" s="15">
        <v>0</v>
      </c>
      <c r="B97" s="15">
        <v>0</v>
      </c>
      <c r="C97" s="15">
        <v>0</v>
      </c>
      <c r="D97" s="15">
        <v>0</v>
      </c>
      <c r="E97" s="14">
        <f t="shared" si="5"/>
        <v>0</v>
      </c>
      <c r="F97" s="15">
        <v>1889700</v>
      </c>
      <c r="G97" s="15">
        <v>2652600</v>
      </c>
      <c r="H97" s="14">
        <f t="shared" si="6"/>
        <v>2271150</v>
      </c>
      <c r="I97" s="14" t="e">
        <f t="shared" si="7"/>
        <v>#DIV/0!</v>
      </c>
      <c r="J97" s="14" t="e">
        <f t="shared" si="9"/>
        <v>#DIV/0!</v>
      </c>
      <c r="K97" s="24" t="e">
        <f t="shared" si="8"/>
        <v>#DIV/0!</v>
      </c>
      <c r="L97" s="15">
        <v>4</v>
      </c>
      <c r="M97" s="15">
        <v>4</v>
      </c>
      <c r="N97" s="15">
        <v>4</v>
      </c>
      <c r="O97" s="15">
        <v>22.7</v>
      </c>
      <c r="P97" s="15">
        <v>22.7</v>
      </c>
      <c r="Q97" s="15">
        <v>22.7</v>
      </c>
      <c r="R97" s="15">
        <v>25.079000000000001</v>
      </c>
      <c r="S97" s="15">
        <v>0</v>
      </c>
      <c r="T97" s="15">
        <v>5.7150999999999996</v>
      </c>
      <c r="U97" s="15">
        <v>45423000</v>
      </c>
      <c r="V97" s="15">
        <v>6</v>
      </c>
      <c r="W97" s="18">
        <v>0</v>
      </c>
      <c r="X97" s="18">
        <v>0</v>
      </c>
      <c r="Y97" s="18">
        <v>0</v>
      </c>
      <c r="Z97" s="18">
        <v>0</v>
      </c>
      <c r="AA97" s="18">
        <v>3</v>
      </c>
      <c r="AB97" s="18">
        <v>3</v>
      </c>
      <c r="AC97" s="15">
        <v>4542300</v>
      </c>
      <c r="AD97" s="15">
        <v>954</v>
      </c>
      <c r="AE97" s="15" t="s">
        <v>1450</v>
      </c>
      <c r="AF97" s="15" t="s">
        <v>1450</v>
      </c>
      <c r="AG97" s="19" t="s">
        <v>1451</v>
      </c>
      <c r="AH97" s="19" t="s">
        <v>1452</v>
      </c>
    </row>
    <row r="98" spans="1:34" s="15" customFormat="1" x14ac:dyDescent="0.2">
      <c r="A98" s="15">
        <v>0</v>
      </c>
      <c r="B98" s="15">
        <v>0</v>
      </c>
      <c r="C98" s="15">
        <v>0</v>
      </c>
      <c r="D98" s="15">
        <v>0</v>
      </c>
      <c r="E98" s="14">
        <f t="shared" si="5"/>
        <v>0</v>
      </c>
      <c r="F98" s="15">
        <v>1351800</v>
      </c>
      <c r="G98" s="15">
        <v>1967900</v>
      </c>
      <c r="H98" s="14">
        <f t="shared" si="6"/>
        <v>1659850</v>
      </c>
      <c r="I98" s="14" t="e">
        <f t="shared" si="7"/>
        <v>#DIV/0!</v>
      </c>
      <c r="J98" s="14" t="e">
        <f t="shared" si="9"/>
        <v>#DIV/0!</v>
      </c>
      <c r="K98" s="24" t="e">
        <f t="shared" si="8"/>
        <v>#DIV/0!</v>
      </c>
      <c r="L98" s="15">
        <v>4</v>
      </c>
      <c r="M98" s="15">
        <v>4</v>
      </c>
      <c r="N98" s="15">
        <v>4</v>
      </c>
      <c r="O98" s="15">
        <v>11.4</v>
      </c>
      <c r="P98" s="15">
        <v>11.4</v>
      </c>
      <c r="Q98" s="15">
        <v>11.4</v>
      </c>
      <c r="R98" s="15">
        <v>41.331000000000003</v>
      </c>
      <c r="S98" s="15">
        <v>0</v>
      </c>
      <c r="T98" s="15">
        <v>4.8810000000000002</v>
      </c>
      <c r="U98" s="15">
        <v>36516000</v>
      </c>
      <c r="V98" s="15">
        <v>5</v>
      </c>
      <c r="W98" s="18">
        <v>0</v>
      </c>
      <c r="X98" s="18">
        <v>0</v>
      </c>
      <c r="Y98" s="18">
        <v>0</v>
      </c>
      <c r="Z98" s="18">
        <v>0</v>
      </c>
      <c r="AA98" s="18">
        <v>4</v>
      </c>
      <c r="AB98" s="18">
        <v>2</v>
      </c>
      <c r="AC98" s="15">
        <v>3319700</v>
      </c>
      <c r="AD98" s="15">
        <v>566</v>
      </c>
      <c r="AE98" s="15" t="s">
        <v>831</v>
      </c>
      <c r="AF98" s="15" t="s">
        <v>831</v>
      </c>
      <c r="AG98" s="19" t="s">
        <v>832</v>
      </c>
      <c r="AH98" s="19" t="s">
        <v>833</v>
      </c>
    </row>
    <row r="99" spans="1:34" s="15" customFormat="1" x14ac:dyDescent="0.2">
      <c r="A99" s="15">
        <v>0</v>
      </c>
      <c r="B99" s="15">
        <v>0</v>
      </c>
      <c r="C99" s="15">
        <v>0</v>
      </c>
      <c r="D99" s="15">
        <v>0</v>
      </c>
      <c r="E99" s="14">
        <f t="shared" si="5"/>
        <v>0</v>
      </c>
      <c r="F99" s="15">
        <v>493040</v>
      </c>
      <c r="G99" s="15">
        <v>1363400</v>
      </c>
      <c r="H99" s="14">
        <f t="shared" si="6"/>
        <v>928220</v>
      </c>
      <c r="I99" s="14" t="e">
        <f t="shared" si="7"/>
        <v>#DIV/0!</v>
      </c>
      <c r="J99" s="14" t="e">
        <f t="shared" si="9"/>
        <v>#DIV/0!</v>
      </c>
      <c r="K99" s="24" t="e">
        <f t="shared" si="8"/>
        <v>#DIV/0!</v>
      </c>
      <c r="L99" s="15">
        <v>4</v>
      </c>
      <c r="M99" s="15">
        <v>4</v>
      </c>
      <c r="N99" s="15">
        <v>4</v>
      </c>
      <c r="O99" s="15">
        <v>18.600000000000001</v>
      </c>
      <c r="P99" s="15">
        <v>18.600000000000001</v>
      </c>
      <c r="Q99" s="15">
        <v>18.600000000000001</v>
      </c>
      <c r="R99" s="15">
        <v>22.591000000000001</v>
      </c>
      <c r="S99" s="15">
        <v>0</v>
      </c>
      <c r="T99" s="15">
        <v>2.0253000000000001</v>
      </c>
      <c r="U99" s="15">
        <v>20420000</v>
      </c>
      <c r="V99" s="15">
        <v>4</v>
      </c>
      <c r="W99" s="18">
        <v>0</v>
      </c>
      <c r="X99" s="18">
        <v>0</v>
      </c>
      <c r="Y99" s="18">
        <v>0</v>
      </c>
      <c r="Z99" s="18">
        <v>0</v>
      </c>
      <c r="AA99" s="18">
        <v>3</v>
      </c>
      <c r="AB99" s="18">
        <v>2</v>
      </c>
      <c r="AC99" s="15">
        <v>1856400</v>
      </c>
      <c r="AD99" s="15">
        <v>531</v>
      </c>
      <c r="AE99" s="15" t="s">
        <v>762</v>
      </c>
      <c r="AF99" s="15" t="s">
        <v>762</v>
      </c>
      <c r="AG99" s="19" t="s">
        <v>763</v>
      </c>
      <c r="AH99" s="19" t="s">
        <v>764</v>
      </c>
    </row>
    <row r="100" spans="1:34" s="15" customFormat="1" x14ac:dyDescent="0.2">
      <c r="A100" s="15">
        <v>0</v>
      </c>
      <c r="B100" s="15">
        <v>0</v>
      </c>
      <c r="C100" s="15">
        <v>0</v>
      </c>
      <c r="D100" s="15">
        <v>0</v>
      </c>
      <c r="E100" s="14">
        <f t="shared" si="5"/>
        <v>0</v>
      </c>
      <c r="F100" s="15">
        <v>874220</v>
      </c>
      <c r="G100" s="15">
        <v>973700</v>
      </c>
      <c r="H100" s="14">
        <f t="shared" si="6"/>
        <v>923960</v>
      </c>
      <c r="I100" s="14" t="e">
        <f t="shared" si="7"/>
        <v>#DIV/0!</v>
      </c>
      <c r="J100" s="14" t="e">
        <f t="shared" si="9"/>
        <v>#DIV/0!</v>
      </c>
      <c r="K100" s="24" t="e">
        <f t="shared" si="8"/>
        <v>#DIV/0!</v>
      </c>
      <c r="L100" s="15">
        <v>4</v>
      </c>
      <c r="M100" s="15">
        <v>4</v>
      </c>
      <c r="N100" s="15">
        <v>4</v>
      </c>
      <c r="O100" s="15">
        <v>19</v>
      </c>
      <c r="P100" s="15">
        <v>19</v>
      </c>
      <c r="Q100" s="15">
        <v>19</v>
      </c>
      <c r="R100" s="15">
        <v>25.542000000000002</v>
      </c>
      <c r="S100" s="15">
        <v>0</v>
      </c>
      <c r="T100" s="15">
        <v>4.6982999999999997</v>
      </c>
      <c r="U100" s="15">
        <v>27719000</v>
      </c>
      <c r="V100" s="15">
        <v>4</v>
      </c>
      <c r="W100" s="18">
        <v>0</v>
      </c>
      <c r="X100" s="18">
        <v>0</v>
      </c>
      <c r="Y100" s="18">
        <v>0</v>
      </c>
      <c r="Z100" s="18">
        <v>0</v>
      </c>
      <c r="AA100" s="18">
        <v>3</v>
      </c>
      <c r="AB100" s="18">
        <v>3</v>
      </c>
      <c r="AC100" s="15">
        <v>1847900</v>
      </c>
      <c r="AD100" s="15">
        <v>774</v>
      </c>
      <c r="AE100" s="15" t="s">
        <v>1185</v>
      </c>
      <c r="AF100" s="15" t="s">
        <v>1185</v>
      </c>
      <c r="AG100" s="19" t="s">
        <v>1186</v>
      </c>
      <c r="AH100" s="19" t="s">
        <v>1187</v>
      </c>
    </row>
    <row r="101" spans="1:34" s="15" customFormat="1" x14ac:dyDescent="0.2">
      <c r="A101" s="15">
        <v>0</v>
      </c>
      <c r="B101" s="15">
        <v>0</v>
      </c>
      <c r="C101" s="15">
        <v>0</v>
      </c>
      <c r="D101" s="15">
        <v>0</v>
      </c>
      <c r="E101" s="14">
        <f t="shared" si="5"/>
        <v>0</v>
      </c>
      <c r="F101" s="15">
        <v>703170</v>
      </c>
      <c r="G101" s="15">
        <v>1063700</v>
      </c>
      <c r="H101" s="14">
        <f t="shared" si="6"/>
        <v>883435</v>
      </c>
      <c r="I101" s="14" t="e">
        <f t="shared" si="7"/>
        <v>#DIV/0!</v>
      </c>
      <c r="J101" s="14" t="e">
        <f t="shared" si="9"/>
        <v>#DIV/0!</v>
      </c>
      <c r="K101" s="24" t="e">
        <f t="shared" si="8"/>
        <v>#DIV/0!</v>
      </c>
      <c r="L101" s="15">
        <v>4</v>
      </c>
      <c r="M101" s="15">
        <v>4</v>
      </c>
      <c r="N101" s="15">
        <v>4</v>
      </c>
      <c r="O101" s="15">
        <v>11.9</v>
      </c>
      <c r="P101" s="15">
        <v>11.9</v>
      </c>
      <c r="Q101" s="15">
        <v>11.9</v>
      </c>
      <c r="R101" s="15">
        <v>42.183</v>
      </c>
      <c r="S101" s="15">
        <v>0</v>
      </c>
      <c r="T101" s="15">
        <v>3.9506999999999999</v>
      </c>
      <c r="U101" s="15">
        <v>37103000</v>
      </c>
      <c r="V101" s="15">
        <v>7</v>
      </c>
      <c r="W101" s="18">
        <v>0</v>
      </c>
      <c r="X101" s="18">
        <v>0</v>
      </c>
      <c r="Y101" s="18">
        <v>0</v>
      </c>
      <c r="Z101" s="18">
        <v>0</v>
      </c>
      <c r="AA101" s="18">
        <v>4</v>
      </c>
      <c r="AB101" s="18">
        <v>3</v>
      </c>
      <c r="AC101" s="15">
        <v>1766800</v>
      </c>
      <c r="AD101" s="15">
        <v>158</v>
      </c>
      <c r="AE101" s="15" t="s">
        <v>167</v>
      </c>
      <c r="AF101" s="15" t="s">
        <v>167</v>
      </c>
      <c r="AG101" s="19" t="s">
        <v>168</v>
      </c>
      <c r="AH101" s="19" t="s">
        <v>169</v>
      </c>
    </row>
    <row r="102" spans="1:34" s="15" customFormat="1" x14ac:dyDescent="0.2">
      <c r="A102" s="15">
        <v>0</v>
      </c>
      <c r="B102" s="15">
        <v>0</v>
      </c>
      <c r="C102" s="15">
        <v>0</v>
      </c>
      <c r="D102" s="15">
        <v>0</v>
      </c>
      <c r="E102" s="14">
        <f t="shared" si="5"/>
        <v>0</v>
      </c>
      <c r="F102" s="15">
        <v>510440</v>
      </c>
      <c r="G102" s="15">
        <v>972390</v>
      </c>
      <c r="H102" s="14">
        <f t="shared" si="6"/>
        <v>741415</v>
      </c>
      <c r="I102" s="14" t="e">
        <f t="shared" si="7"/>
        <v>#DIV/0!</v>
      </c>
      <c r="J102" s="14" t="e">
        <f t="shared" si="9"/>
        <v>#DIV/0!</v>
      </c>
      <c r="K102" s="24" t="e">
        <f t="shared" si="8"/>
        <v>#DIV/0!</v>
      </c>
      <c r="L102" s="15">
        <v>4</v>
      </c>
      <c r="M102" s="15">
        <v>4</v>
      </c>
      <c r="N102" s="15">
        <v>4</v>
      </c>
      <c r="O102" s="15">
        <v>12.1</v>
      </c>
      <c r="P102" s="15">
        <v>12.1</v>
      </c>
      <c r="Q102" s="15">
        <v>12.1</v>
      </c>
      <c r="R102" s="15">
        <v>46.588000000000001</v>
      </c>
      <c r="S102" s="15">
        <v>0</v>
      </c>
      <c r="T102" s="15">
        <v>7.0225999999999997</v>
      </c>
      <c r="U102" s="15">
        <v>29657000</v>
      </c>
      <c r="V102" s="15">
        <v>6</v>
      </c>
      <c r="W102" s="18">
        <v>0</v>
      </c>
      <c r="X102" s="18">
        <v>0</v>
      </c>
      <c r="Y102" s="18">
        <v>0</v>
      </c>
      <c r="Z102" s="18">
        <v>0</v>
      </c>
      <c r="AA102" s="18">
        <v>4</v>
      </c>
      <c r="AB102" s="18">
        <v>2</v>
      </c>
      <c r="AC102" s="15">
        <v>1482800</v>
      </c>
      <c r="AD102" s="15">
        <v>326</v>
      </c>
      <c r="AE102" s="15" t="s">
        <v>413</v>
      </c>
      <c r="AF102" s="15" t="s">
        <v>413</v>
      </c>
      <c r="AG102" s="19" t="s">
        <v>414</v>
      </c>
      <c r="AH102" s="19" t="s">
        <v>415</v>
      </c>
    </row>
    <row r="103" spans="1:34" s="15" customFormat="1" x14ac:dyDescent="0.2">
      <c r="A103" s="15">
        <v>0</v>
      </c>
      <c r="B103" s="15">
        <v>0</v>
      </c>
      <c r="C103" s="15">
        <v>0</v>
      </c>
      <c r="D103" s="15">
        <v>0</v>
      </c>
      <c r="E103" s="14">
        <f t="shared" si="5"/>
        <v>0</v>
      </c>
      <c r="F103" s="15">
        <v>614440</v>
      </c>
      <c r="G103" s="15">
        <v>654700</v>
      </c>
      <c r="H103" s="14">
        <f t="shared" si="6"/>
        <v>634570</v>
      </c>
      <c r="I103" s="14" t="e">
        <f t="shared" si="7"/>
        <v>#DIV/0!</v>
      </c>
      <c r="J103" s="14" t="e">
        <f t="shared" si="9"/>
        <v>#DIV/0!</v>
      </c>
      <c r="K103" s="24" t="e">
        <f t="shared" si="8"/>
        <v>#DIV/0!</v>
      </c>
      <c r="L103" s="15">
        <v>4</v>
      </c>
      <c r="M103" s="15">
        <v>4</v>
      </c>
      <c r="N103" s="15">
        <v>4</v>
      </c>
      <c r="O103" s="15">
        <v>14.3</v>
      </c>
      <c r="P103" s="15">
        <v>14.3</v>
      </c>
      <c r="Q103" s="15">
        <v>14.3</v>
      </c>
      <c r="R103" s="15">
        <v>49.418999999999997</v>
      </c>
      <c r="S103" s="15">
        <v>0</v>
      </c>
      <c r="T103" s="15">
        <v>7.8769</v>
      </c>
      <c r="U103" s="15">
        <v>26652000</v>
      </c>
      <c r="V103" s="15">
        <v>6</v>
      </c>
      <c r="W103" s="18">
        <v>0</v>
      </c>
      <c r="X103" s="18">
        <v>0</v>
      </c>
      <c r="Y103" s="18">
        <v>0</v>
      </c>
      <c r="Z103" s="18">
        <v>0</v>
      </c>
      <c r="AA103" s="18">
        <v>3</v>
      </c>
      <c r="AB103" s="18">
        <v>3</v>
      </c>
      <c r="AC103" s="15">
        <v>1269100</v>
      </c>
      <c r="AD103" s="15">
        <v>1144</v>
      </c>
      <c r="AE103" s="15" t="s">
        <v>1682</v>
      </c>
      <c r="AF103" s="15" t="s">
        <v>1682</v>
      </c>
      <c r="AG103" s="19" t="s">
        <v>1683</v>
      </c>
      <c r="AH103" s="19" t="s">
        <v>1684</v>
      </c>
    </row>
    <row r="104" spans="1:34" s="15" customFormat="1" x14ac:dyDescent="0.2">
      <c r="A104" s="15">
        <v>0</v>
      </c>
      <c r="B104" s="15">
        <v>0</v>
      </c>
      <c r="C104" s="15">
        <v>0</v>
      </c>
      <c r="D104" s="15">
        <v>0</v>
      </c>
      <c r="E104" s="14">
        <f t="shared" si="5"/>
        <v>0</v>
      </c>
      <c r="F104" s="15">
        <v>605350</v>
      </c>
      <c r="G104" s="15">
        <v>611850</v>
      </c>
      <c r="H104" s="14">
        <f t="shared" si="6"/>
        <v>608600</v>
      </c>
      <c r="I104" s="14" t="e">
        <f t="shared" si="7"/>
        <v>#DIV/0!</v>
      </c>
      <c r="J104" s="14" t="e">
        <f t="shared" si="9"/>
        <v>#DIV/0!</v>
      </c>
      <c r="K104" s="24" t="e">
        <f t="shared" si="8"/>
        <v>#DIV/0!</v>
      </c>
      <c r="L104" s="15">
        <v>4</v>
      </c>
      <c r="M104" s="15">
        <v>4</v>
      </c>
      <c r="N104" s="15">
        <v>4</v>
      </c>
      <c r="O104" s="15">
        <v>12.2</v>
      </c>
      <c r="P104" s="15">
        <v>12.2</v>
      </c>
      <c r="Q104" s="15">
        <v>12.2</v>
      </c>
      <c r="R104" s="15">
        <v>51.168999999999997</v>
      </c>
      <c r="S104" s="15">
        <v>0</v>
      </c>
      <c r="T104" s="15">
        <v>9.0373000000000001</v>
      </c>
      <c r="U104" s="15">
        <v>26778000</v>
      </c>
      <c r="V104" s="15">
        <v>7</v>
      </c>
      <c r="W104" s="18">
        <v>0</v>
      </c>
      <c r="X104" s="18">
        <v>0</v>
      </c>
      <c r="Y104" s="18">
        <v>0</v>
      </c>
      <c r="Z104" s="18">
        <v>0</v>
      </c>
      <c r="AA104" s="18">
        <v>3</v>
      </c>
      <c r="AB104" s="18">
        <v>4</v>
      </c>
      <c r="AC104" s="15">
        <v>1217200</v>
      </c>
      <c r="AD104" s="15">
        <v>400</v>
      </c>
      <c r="AE104" s="15" t="s">
        <v>524</v>
      </c>
      <c r="AF104" s="15" t="s">
        <v>524</v>
      </c>
      <c r="AG104" s="19" t="s">
        <v>525</v>
      </c>
      <c r="AH104" s="19" t="s">
        <v>526</v>
      </c>
    </row>
    <row r="105" spans="1:34" s="15" customFormat="1" x14ac:dyDescent="0.2">
      <c r="A105" s="15">
        <v>0</v>
      </c>
      <c r="B105" s="15">
        <v>0</v>
      </c>
      <c r="C105" s="15">
        <v>0</v>
      </c>
      <c r="D105" s="15">
        <v>0</v>
      </c>
      <c r="E105" s="14">
        <f t="shared" si="5"/>
        <v>0</v>
      </c>
      <c r="F105" s="15">
        <v>449490</v>
      </c>
      <c r="G105" s="15">
        <v>521820</v>
      </c>
      <c r="H105" s="14">
        <f t="shared" si="6"/>
        <v>485655</v>
      </c>
      <c r="I105" s="14" t="e">
        <f t="shared" si="7"/>
        <v>#DIV/0!</v>
      </c>
      <c r="J105" s="14" t="e">
        <f t="shared" si="9"/>
        <v>#DIV/0!</v>
      </c>
      <c r="K105" s="24" t="e">
        <f t="shared" si="8"/>
        <v>#DIV/0!</v>
      </c>
      <c r="L105" s="15">
        <v>4</v>
      </c>
      <c r="M105" s="15">
        <v>4</v>
      </c>
      <c r="N105" s="15">
        <v>4</v>
      </c>
      <c r="O105" s="15">
        <v>14.1</v>
      </c>
      <c r="P105" s="15">
        <v>14.1</v>
      </c>
      <c r="Q105" s="15">
        <v>14.1</v>
      </c>
      <c r="R105" s="15">
        <v>46.44</v>
      </c>
      <c r="S105" s="15">
        <v>0</v>
      </c>
      <c r="T105" s="15">
        <v>7.4718</v>
      </c>
      <c r="U105" s="15">
        <v>22340000</v>
      </c>
      <c r="V105" s="15">
        <v>8</v>
      </c>
      <c r="W105" s="18">
        <v>0</v>
      </c>
      <c r="X105" s="18">
        <v>0</v>
      </c>
      <c r="Y105" s="18">
        <v>0</v>
      </c>
      <c r="Z105" s="18">
        <v>0</v>
      </c>
      <c r="AA105" s="18">
        <v>4</v>
      </c>
      <c r="AB105" s="18">
        <v>4</v>
      </c>
      <c r="AC105" s="15">
        <v>971310</v>
      </c>
      <c r="AD105" s="15">
        <v>565</v>
      </c>
      <c r="AE105" s="15" t="s">
        <v>828</v>
      </c>
      <c r="AF105" s="15" t="s">
        <v>828</v>
      </c>
      <c r="AG105" s="19" t="s">
        <v>829</v>
      </c>
      <c r="AH105" s="19" t="s">
        <v>830</v>
      </c>
    </row>
    <row r="106" spans="1:34" s="15" customFormat="1" x14ac:dyDescent="0.2">
      <c r="A106" s="15">
        <v>0</v>
      </c>
      <c r="B106" s="15">
        <v>0</v>
      </c>
      <c r="C106" s="15">
        <v>0</v>
      </c>
      <c r="D106" s="15">
        <v>0</v>
      </c>
      <c r="E106" s="14">
        <f t="shared" si="5"/>
        <v>0</v>
      </c>
      <c r="F106" s="15">
        <v>303480</v>
      </c>
      <c r="G106" s="15">
        <v>548400</v>
      </c>
      <c r="H106" s="14">
        <f t="shared" si="6"/>
        <v>425940</v>
      </c>
      <c r="I106" s="14" t="e">
        <f t="shared" si="7"/>
        <v>#DIV/0!</v>
      </c>
      <c r="J106" s="14" t="e">
        <f t="shared" si="9"/>
        <v>#DIV/0!</v>
      </c>
      <c r="K106" s="24" t="e">
        <f t="shared" si="8"/>
        <v>#DIV/0!</v>
      </c>
      <c r="L106" s="15">
        <v>4</v>
      </c>
      <c r="M106" s="15">
        <v>4</v>
      </c>
      <c r="N106" s="15">
        <v>4</v>
      </c>
      <c r="O106" s="15">
        <v>6.7</v>
      </c>
      <c r="P106" s="15">
        <v>6.7</v>
      </c>
      <c r="Q106" s="15">
        <v>6.7</v>
      </c>
      <c r="R106" s="15">
        <v>92.25</v>
      </c>
      <c r="S106" s="15">
        <v>0</v>
      </c>
      <c r="T106" s="15">
        <v>6.3502000000000001</v>
      </c>
      <c r="U106" s="15">
        <v>32371000</v>
      </c>
      <c r="V106" s="15">
        <v>4</v>
      </c>
      <c r="W106" s="18">
        <v>0</v>
      </c>
      <c r="X106" s="18">
        <v>0</v>
      </c>
      <c r="Y106" s="18">
        <v>0</v>
      </c>
      <c r="Z106" s="18">
        <v>0</v>
      </c>
      <c r="AA106" s="18">
        <v>2</v>
      </c>
      <c r="AB106" s="18">
        <v>3</v>
      </c>
      <c r="AC106" s="15">
        <v>851870</v>
      </c>
      <c r="AD106" s="15">
        <v>1128</v>
      </c>
      <c r="AE106" s="15" t="s">
        <v>1658</v>
      </c>
      <c r="AF106" s="15" t="s">
        <v>1658</v>
      </c>
      <c r="AG106" s="19" t="s">
        <v>1659</v>
      </c>
      <c r="AH106" s="19" t="s">
        <v>1660</v>
      </c>
    </row>
    <row r="107" spans="1:34" s="15" customFormat="1" x14ac:dyDescent="0.2">
      <c r="A107" s="15">
        <v>0</v>
      </c>
      <c r="B107" s="15">
        <v>0</v>
      </c>
      <c r="C107" s="15">
        <v>0</v>
      </c>
      <c r="D107" s="15">
        <v>0</v>
      </c>
      <c r="E107" s="14">
        <f t="shared" si="5"/>
        <v>0</v>
      </c>
      <c r="F107" s="15">
        <v>282860</v>
      </c>
      <c r="G107" s="15">
        <v>501750</v>
      </c>
      <c r="H107" s="14">
        <f t="shared" si="6"/>
        <v>392305</v>
      </c>
      <c r="I107" s="14" t="e">
        <f t="shared" si="7"/>
        <v>#DIV/0!</v>
      </c>
      <c r="J107" s="14" t="e">
        <f t="shared" si="9"/>
        <v>#DIV/0!</v>
      </c>
      <c r="K107" s="24" t="e">
        <f t="shared" si="8"/>
        <v>#DIV/0!</v>
      </c>
      <c r="L107" s="15">
        <v>4</v>
      </c>
      <c r="M107" s="15">
        <v>4</v>
      </c>
      <c r="N107" s="15">
        <v>4</v>
      </c>
      <c r="O107" s="15">
        <v>9.3000000000000007</v>
      </c>
      <c r="P107" s="15">
        <v>9.3000000000000007</v>
      </c>
      <c r="Q107" s="15">
        <v>9.3000000000000007</v>
      </c>
      <c r="R107" s="15">
        <v>47.578000000000003</v>
      </c>
      <c r="S107" s="15">
        <v>0</v>
      </c>
      <c r="T107" s="15">
        <v>8.7551000000000005</v>
      </c>
      <c r="U107" s="15">
        <v>21184000</v>
      </c>
      <c r="V107" s="15">
        <v>7</v>
      </c>
      <c r="W107" s="18">
        <v>0</v>
      </c>
      <c r="X107" s="18">
        <v>0</v>
      </c>
      <c r="Y107" s="18">
        <v>0</v>
      </c>
      <c r="Z107" s="18">
        <v>0</v>
      </c>
      <c r="AA107" s="18">
        <v>4</v>
      </c>
      <c r="AB107" s="18">
        <v>3</v>
      </c>
      <c r="AC107" s="15">
        <v>784600</v>
      </c>
      <c r="AD107" s="15">
        <v>306</v>
      </c>
      <c r="AE107" s="15" t="s">
        <v>380</v>
      </c>
      <c r="AF107" s="15" t="s">
        <v>380</v>
      </c>
      <c r="AG107" s="19" t="s">
        <v>381</v>
      </c>
      <c r="AH107" s="19" t="s">
        <v>382</v>
      </c>
    </row>
    <row r="108" spans="1:34" s="15" customFormat="1" x14ac:dyDescent="0.2">
      <c r="A108" s="15">
        <v>0</v>
      </c>
      <c r="B108" s="15">
        <v>0</v>
      </c>
      <c r="C108" s="15">
        <v>0</v>
      </c>
      <c r="D108" s="15">
        <v>0</v>
      </c>
      <c r="E108" s="14">
        <f t="shared" si="5"/>
        <v>0</v>
      </c>
      <c r="F108" s="15">
        <v>363380</v>
      </c>
      <c r="G108" s="15">
        <v>415540</v>
      </c>
      <c r="H108" s="14">
        <f t="shared" si="6"/>
        <v>389460</v>
      </c>
      <c r="I108" s="14" t="e">
        <f t="shared" si="7"/>
        <v>#DIV/0!</v>
      </c>
      <c r="J108" s="14" t="e">
        <f t="shared" si="9"/>
        <v>#DIV/0!</v>
      </c>
      <c r="K108" s="24" t="e">
        <f t="shared" si="8"/>
        <v>#DIV/0!</v>
      </c>
      <c r="L108" s="15">
        <v>4</v>
      </c>
      <c r="M108" s="15">
        <v>4</v>
      </c>
      <c r="N108" s="15">
        <v>4</v>
      </c>
      <c r="O108" s="15">
        <v>12.6</v>
      </c>
      <c r="P108" s="15">
        <v>12.6</v>
      </c>
      <c r="Q108" s="15">
        <v>12.6</v>
      </c>
      <c r="R108" s="15">
        <v>44.171999999999997</v>
      </c>
      <c r="S108" s="15">
        <v>0</v>
      </c>
      <c r="T108" s="15">
        <v>4.0164999999999997</v>
      </c>
      <c r="U108" s="15">
        <v>16357000</v>
      </c>
      <c r="V108" s="15">
        <v>8</v>
      </c>
      <c r="W108" s="18">
        <v>0</v>
      </c>
      <c r="X108" s="18">
        <v>0</v>
      </c>
      <c r="Y108" s="18">
        <v>0</v>
      </c>
      <c r="Z108" s="18">
        <v>0</v>
      </c>
      <c r="AA108" s="18">
        <v>4</v>
      </c>
      <c r="AB108" s="18">
        <v>4</v>
      </c>
      <c r="AC108" s="15">
        <v>778920</v>
      </c>
      <c r="AD108" s="15">
        <v>660</v>
      </c>
      <c r="AE108" s="15" t="s">
        <v>1002</v>
      </c>
      <c r="AF108" s="15" t="s">
        <v>1002</v>
      </c>
      <c r="AG108" s="19" t="s">
        <v>1003</v>
      </c>
      <c r="AH108" s="19" t="s">
        <v>1004</v>
      </c>
    </row>
    <row r="109" spans="1:34" s="15" customFormat="1" x14ac:dyDescent="0.2">
      <c r="A109" s="15">
        <v>0</v>
      </c>
      <c r="B109" s="15">
        <v>0</v>
      </c>
      <c r="C109" s="15">
        <v>0</v>
      </c>
      <c r="D109" s="15">
        <v>0</v>
      </c>
      <c r="E109" s="14">
        <f t="shared" si="5"/>
        <v>0</v>
      </c>
      <c r="F109" s="15">
        <v>354480</v>
      </c>
      <c r="G109" s="15">
        <v>413250</v>
      </c>
      <c r="H109" s="14">
        <f t="shared" si="6"/>
        <v>383865</v>
      </c>
      <c r="I109" s="14" t="e">
        <f t="shared" si="7"/>
        <v>#DIV/0!</v>
      </c>
      <c r="J109" s="14" t="e">
        <f t="shared" si="9"/>
        <v>#DIV/0!</v>
      </c>
      <c r="K109" s="24" t="e">
        <f t="shared" si="8"/>
        <v>#DIV/0!</v>
      </c>
      <c r="L109" s="15">
        <v>4</v>
      </c>
      <c r="M109" s="15">
        <v>4</v>
      </c>
      <c r="N109" s="15">
        <v>4</v>
      </c>
      <c r="O109" s="15">
        <v>6.6</v>
      </c>
      <c r="P109" s="15">
        <v>6.6</v>
      </c>
      <c r="Q109" s="15">
        <v>6.6</v>
      </c>
      <c r="R109" s="15">
        <v>111.08</v>
      </c>
      <c r="S109" s="15">
        <v>0</v>
      </c>
      <c r="T109" s="15">
        <v>6.2653999999999996</v>
      </c>
      <c r="U109" s="15">
        <v>30709000</v>
      </c>
      <c r="V109" s="15">
        <v>6</v>
      </c>
      <c r="W109" s="18">
        <v>0</v>
      </c>
      <c r="X109" s="18">
        <v>0</v>
      </c>
      <c r="Y109" s="18">
        <v>0</v>
      </c>
      <c r="Z109" s="18">
        <v>0</v>
      </c>
      <c r="AA109" s="18">
        <v>4</v>
      </c>
      <c r="AB109" s="18">
        <v>2</v>
      </c>
      <c r="AC109" s="15">
        <v>767730</v>
      </c>
      <c r="AD109" s="15">
        <v>1387</v>
      </c>
      <c r="AE109" s="15" t="s">
        <v>1988</v>
      </c>
      <c r="AF109" s="15" t="s">
        <v>1988</v>
      </c>
      <c r="AG109" s="19" t="s">
        <v>1989</v>
      </c>
      <c r="AH109" s="19" t="s">
        <v>1990</v>
      </c>
    </row>
    <row r="110" spans="1:34" s="15" customFormat="1" x14ac:dyDescent="0.2">
      <c r="A110" s="15">
        <v>0</v>
      </c>
      <c r="B110" s="15">
        <v>0</v>
      </c>
      <c r="C110" s="15">
        <v>0</v>
      </c>
      <c r="D110" s="15">
        <v>0</v>
      </c>
      <c r="E110" s="14">
        <f t="shared" si="5"/>
        <v>0</v>
      </c>
      <c r="F110" s="15">
        <v>353850</v>
      </c>
      <c r="G110" s="15">
        <v>399580</v>
      </c>
      <c r="H110" s="14">
        <f t="shared" si="6"/>
        <v>376715</v>
      </c>
      <c r="I110" s="14" t="e">
        <f t="shared" si="7"/>
        <v>#DIV/0!</v>
      </c>
      <c r="J110" s="14" t="e">
        <f t="shared" si="9"/>
        <v>#DIV/0!</v>
      </c>
      <c r="K110" s="24" t="e">
        <f t="shared" si="8"/>
        <v>#DIV/0!</v>
      </c>
      <c r="L110" s="15">
        <v>4</v>
      </c>
      <c r="M110" s="15">
        <v>4</v>
      </c>
      <c r="N110" s="15">
        <v>4</v>
      </c>
      <c r="O110" s="15">
        <v>6.8</v>
      </c>
      <c r="P110" s="15">
        <v>6.8</v>
      </c>
      <c r="Q110" s="15">
        <v>6.8</v>
      </c>
      <c r="R110" s="15">
        <v>80.591999999999999</v>
      </c>
      <c r="S110" s="15">
        <v>0</v>
      </c>
      <c r="T110" s="15">
        <v>4.2557</v>
      </c>
      <c r="U110" s="15">
        <v>25617000</v>
      </c>
      <c r="V110" s="15">
        <v>6</v>
      </c>
      <c r="W110" s="18">
        <v>0</v>
      </c>
      <c r="X110" s="18">
        <v>0</v>
      </c>
      <c r="Y110" s="18">
        <v>0</v>
      </c>
      <c r="Z110" s="18">
        <v>0</v>
      </c>
      <c r="AA110" s="18">
        <v>3</v>
      </c>
      <c r="AB110" s="18">
        <v>3</v>
      </c>
      <c r="AC110" s="15">
        <v>753430</v>
      </c>
      <c r="AD110" s="15">
        <v>561</v>
      </c>
      <c r="AE110" s="15" t="s">
        <v>819</v>
      </c>
      <c r="AF110" s="15" t="s">
        <v>819</v>
      </c>
      <c r="AG110" s="19" t="s">
        <v>820</v>
      </c>
      <c r="AH110" s="19" t="s">
        <v>821</v>
      </c>
    </row>
    <row r="111" spans="1:34" s="15" customFormat="1" x14ac:dyDescent="0.2">
      <c r="A111" s="15">
        <v>0</v>
      </c>
      <c r="B111" s="15">
        <v>0</v>
      </c>
      <c r="C111" s="15">
        <v>0</v>
      </c>
      <c r="D111" s="15">
        <v>0</v>
      </c>
      <c r="E111" s="14">
        <f t="shared" si="5"/>
        <v>0</v>
      </c>
      <c r="F111" s="15">
        <v>478460</v>
      </c>
      <c r="G111" s="15">
        <v>226330</v>
      </c>
      <c r="H111" s="14">
        <f t="shared" si="6"/>
        <v>352395</v>
      </c>
      <c r="I111" s="14" t="e">
        <f t="shared" si="7"/>
        <v>#DIV/0!</v>
      </c>
      <c r="J111" s="14" t="e">
        <f t="shared" si="9"/>
        <v>#DIV/0!</v>
      </c>
      <c r="K111" s="24" t="e">
        <f t="shared" si="8"/>
        <v>#DIV/0!</v>
      </c>
      <c r="L111" s="15">
        <v>4</v>
      </c>
      <c r="M111" s="15">
        <v>4</v>
      </c>
      <c r="N111" s="15">
        <v>4</v>
      </c>
      <c r="O111" s="15">
        <v>8.5</v>
      </c>
      <c r="P111" s="15">
        <v>8.5</v>
      </c>
      <c r="Q111" s="15">
        <v>8.5</v>
      </c>
      <c r="R111" s="15">
        <v>59.57</v>
      </c>
      <c r="S111" s="15">
        <v>0</v>
      </c>
      <c r="T111" s="15">
        <v>2.8296999999999999</v>
      </c>
      <c r="U111" s="15">
        <v>21848000</v>
      </c>
      <c r="V111" s="15">
        <v>6</v>
      </c>
      <c r="W111" s="18">
        <v>0</v>
      </c>
      <c r="X111" s="18">
        <v>0</v>
      </c>
      <c r="Y111" s="18">
        <v>0</v>
      </c>
      <c r="Z111" s="18">
        <v>0</v>
      </c>
      <c r="AA111" s="18">
        <v>2</v>
      </c>
      <c r="AB111" s="18">
        <v>4</v>
      </c>
      <c r="AC111" s="15">
        <v>704790</v>
      </c>
      <c r="AD111" s="15">
        <v>1375</v>
      </c>
      <c r="AE111" s="15" t="s">
        <v>1976</v>
      </c>
      <c r="AF111" s="15" t="s">
        <v>1976</v>
      </c>
      <c r="AG111" s="19" t="s">
        <v>1977</v>
      </c>
      <c r="AH111" s="19" t="s">
        <v>1978</v>
      </c>
    </row>
    <row r="112" spans="1:34" s="15" customFormat="1" x14ac:dyDescent="0.2">
      <c r="A112" s="15">
        <v>0</v>
      </c>
      <c r="B112" s="15">
        <v>0</v>
      </c>
      <c r="C112" s="15">
        <v>0</v>
      </c>
      <c r="D112" s="15">
        <v>0</v>
      </c>
      <c r="E112" s="14">
        <f t="shared" si="5"/>
        <v>0</v>
      </c>
      <c r="F112" s="15">
        <v>323080</v>
      </c>
      <c r="G112" s="15">
        <v>332170</v>
      </c>
      <c r="H112" s="14">
        <f t="shared" si="6"/>
        <v>327625</v>
      </c>
      <c r="I112" s="14" t="e">
        <f t="shared" si="7"/>
        <v>#DIV/0!</v>
      </c>
      <c r="J112" s="14" t="e">
        <f t="shared" si="9"/>
        <v>#DIV/0!</v>
      </c>
      <c r="K112" s="24" t="e">
        <f t="shared" si="8"/>
        <v>#DIV/0!</v>
      </c>
      <c r="L112" s="15">
        <v>4</v>
      </c>
      <c r="M112" s="15">
        <v>4</v>
      </c>
      <c r="N112" s="15">
        <v>4</v>
      </c>
      <c r="O112" s="15">
        <v>10.3</v>
      </c>
      <c r="P112" s="15">
        <v>10.3</v>
      </c>
      <c r="Q112" s="15">
        <v>10.3</v>
      </c>
      <c r="R112" s="15">
        <v>66.022000000000006</v>
      </c>
      <c r="S112" s="15">
        <v>0</v>
      </c>
      <c r="T112" s="15">
        <v>16.969000000000001</v>
      </c>
      <c r="U112" s="15">
        <v>24900000</v>
      </c>
      <c r="V112" s="15">
        <v>6</v>
      </c>
      <c r="W112" s="18">
        <v>0</v>
      </c>
      <c r="X112" s="18">
        <v>0</v>
      </c>
      <c r="Y112" s="18">
        <v>0</v>
      </c>
      <c r="Z112" s="18">
        <v>0</v>
      </c>
      <c r="AA112" s="18">
        <v>3</v>
      </c>
      <c r="AB112" s="18">
        <v>3</v>
      </c>
      <c r="AC112" s="15">
        <v>655260</v>
      </c>
      <c r="AD112" s="15">
        <v>736</v>
      </c>
      <c r="AE112" s="15" t="s">
        <v>1124</v>
      </c>
      <c r="AF112" s="15" t="s">
        <v>1124</v>
      </c>
      <c r="AG112" s="19" t="s">
        <v>1125</v>
      </c>
      <c r="AH112" s="19" t="s">
        <v>1126</v>
      </c>
    </row>
    <row r="113" spans="1:34" s="15" customFormat="1" x14ac:dyDescent="0.2">
      <c r="A113" s="15">
        <v>0</v>
      </c>
      <c r="B113" s="15">
        <v>0</v>
      </c>
      <c r="C113" s="15">
        <v>0</v>
      </c>
      <c r="D113" s="15">
        <v>0</v>
      </c>
      <c r="E113" s="14">
        <f t="shared" si="5"/>
        <v>0</v>
      </c>
      <c r="F113" s="15">
        <v>289450</v>
      </c>
      <c r="G113" s="15">
        <v>247820</v>
      </c>
      <c r="H113" s="14">
        <f t="shared" si="6"/>
        <v>268635</v>
      </c>
      <c r="I113" s="14" t="e">
        <f t="shared" si="7"/>
        <v>#DIV/0!</v>
      </c>
      <c r="J113" s="14" t="e">
        <f t="shared" si="9"/>
        <v>#DIV/0!</v>
      </c>
      <c r="K113" s="24" t="e">
        <f t="shared" si="8"/>
        <v>#DIV/0!</v>
      </c>
      <c r="L113" s="15">
        <v>4</v>
      </c>
      <c r="M113" s="15">
        <v>4</v>
      </c>
      <c r="N113" s="15">
        <v>4</v>
      </c>
      <c r="O113" s="15">
        <v>5.9</v>
      </c>
      <c r="P113" s="15">
        <v>5.9</v>
      </c>
      <c r="Q113" s="15">
        <v>5.9</v>
      </c>
      <c r="R113" s="15">
        <v>107.17</v>
      </c>
      <c r="S113" s="15">
        <v>0</v>
      </c>
      <c r="T113" s="15">
        <v>4.4787999999999997</v>
      </c>
      <c r="U113" s="15">
        <v>25252000</v>
      </c>
      <c r="V113" s="15">
        <v>6</v>
      </c>
      <c r="W113" s="18">
        <v>0</v>
      </c>
      <c r="X113" s="18">
        <v>0</v>
      </c>
      <c r="Y113" s="18">
        <v>0</v>
      </c>
      <c r="Z113" s="18">
        <v>0</v>
      </c>
      <c r="AA113" s="18">
        <v>3</v>
      </c>
      <c r="AB113" s="18">
        <v>3</v>
      </c>
      <c r="AC113" s="15">
        <v>537280</v>
      </c>
      <c r="AD113" s="15">
        <v>1025</v>
      </c>
      <c r="AE113" s="15" t="s">
        <v>1535</v>
      </c>
      <c r="AF113" s="15" t="s">
        <v>1535</v>
      </c>
      <c r="AG113" s="19" t="s">
        <v>1536</v>
      </c>
      <c r="AH113" s="19" t="s">
        <v>1537</v>
      </c>
    </row>
    <row r="114" spans="1:34" s="15" customFormat="1" x14ac:dyDescent="0.2">
      <c r="A114" s="15">
        <v>0</v>
      </c>
      <c r="B114" s="15">
        <v>0</v>
      </c>
      <c r="C114" s="15">
        <v>0</v>
      </c>
      <c r="D114" s="15">
        <v>0</v>
      </c>
      <c r="E114" s="14">
        <f t="shared" si="5"/>
        <v>0</v>
      </c>
      <c r="F114" s="15">
        <v>311680</v>
      </c>
      <c r="G114" s="15">
        <v>172800</v>
      </c>
      <c r="H114" s="14">
        <f t="shared" si="6"/>
        <v>242240</v>
      </c>
      <c r="I114" s="14" t="e">
        <f t="shared" si="7"/>
        <v>#DIV/0!</v>
      </c>
      <c r="J114" s="14" t="e">
        <f t="shared" si="9"/>
        <v>#DIV/0!</v>
      </c>
      <c r="K114" s="24" t="e">
        <f t="shared" si="8"/>
        <v>#DIV/0!</v>
      </c>
      <c r="L114" s="15">
        <v>4</v>
      </c>
      <c r="M114" s="15">
        <v>4</v>
      </c>
      <c r="N114" s="15">
        <v>4</v>
      </c>
      <c r="O114" s="15">
        <v>4.9000000000000004</v>
      </c>
      <c r="P114" s="15">
        <v>4.9000000000000004</v>
      </c>
      <c r="Q114" s="15">
        <v>4.9000000000000004</v>
      </c>
      <c r="R114" s="15">
        <v>117.36</v>
      </c>
      <c r="S114" s="15">
        <v>0</v>
      </c>
      <c r="T114" s="15">
        <v>6.2328999999999999</v>
      </c>
      <c r="U114" s="15">
        <v>25677000</v>
      </c>
      <c r="V114" s="15">
        <v>5</v>
      </c>
      <c r="W114" s="18">
        <v>0</v>
      </c>
      <c r="X114" s="18">
        <v>0</v>
      </c>
      <c r="Y114" s="18">
        <v>0</v>
      </c>
      <c r="Z114" s="18">
        <v>0</v>
      </c>
      <c r="AA114" s="18">
        <v>2</v>
      </c>
      <c r="AB114" s="18">
        <v>4</v>
      </c>
      <c r="AC114" s="15">
        <v>484480</v>
      </c>
      <c r="AD114" s="15">
        <v>948</v>
      </c>
      <c r="AE114" s="15" t="s">
        <v>1441</v>
      </c>
      <c r="AF114" s="15" t="s">
        <v>1441</v>
      </c>
      <c r="AG114" s="19" t="s">
        <v>1442</v>
      </c>
      <c r="AH114" s="19" t="s">
        <v>1443</v>
      </c>
    </row>
    <row r="115" spans="1:34" s="15" customFormat="1" x14ac:dyDescent="0.2">
      <c r="A115" s="15">
        <v>0</v>
      </c>
      <c r="B115" s="15">
        <v>0</v>
      </c>
      <c r="C115" s="15">
        <v>0</v>
      </c>
      <c r="D115" s="15">
        <v>0</v>
      </c>
      <c r="E115" s="14">
        <f t="shared" si="5"/>
        <v>0</v>
      </c>
      <c r="F115" s="15">
        <v>95141</v>
      </c>
      <c r="G115" s="15">
        <v>375370</v>
      </c>
      <c r="H115" s="14">
        <f t="shared" si="6"/>
        <v>235255.5</v>
      </c>
      <c r="I115" s="14" t="e">
        <f t="shared" si="7"/>
        <v>#DIV/0!</v>
      </c>
      <c r="J115" s="14" t="e">
        <f t="shared" si="9"/>
        <v>#DIV/0!</v>
      </c>
      <c r="K115" s="24" t="e">
        <f t="shared" si="8"/>
        <v>#DIV/0!</v>
      </c>
      <c r="L115" s="15">
        <v>4</v>
      </c>
      <c r="M115" s="15">
        <v>4</v>
      </c>
      <c r="N115" s="15">
        <v>4</v>
      </c>
      <c r="O115" s="15">
        <v>10.6</v>
      </c>
      <c r="P115" s="15">
        <v>10.6</v>
      </c>
      <c r="Q115" s="15">
        <v>10.6</v>
      </c>
      <c r="R115" s="15">
        <v>51.354999999999997</v>
      </c>
      <c r="S115" s="15">
        <v>0</v>
      </c>
      <c r="T115" s="15">
        <v>6.5031999999999996</v>
      </c>
      <c r="U115" s="15">
        <v>13645000</v>
      </c>
      <c r="V115" s="15">
        <v>6</v>
      </c>
      <c r="W115" s="18">
        <v>0</v>
      </c>
      <c r="X115" s="18">
        <v>0</v>
      </c>
      <c r="Y115" s="18">
        <v>0</v>
      </c>
      <c r="Z115" s="18">
        <v>0</v>
      </c>
      <c r="AA115" s="18">
        <v>4</v>
      </c>
      <c r="AB115" s="18">
        <v>1</v>
      </c>
      <c r="AC115" s="15">
        <v>470510</v>
      </c>
      <c r="AD115" s="15">
        <v>151</v>
      </c>
      <c r="AE115" s="15" t="s">
        <v>148</v>
      </c>
      <c r="AF115" s="15" t="s">
        <v>148</v>
      </c>
      <c r="AG115" s="19" t="s">
        <v>149</v>
      </c>
      <c r="AH115" s="19" t="s">
        <v>150</v>
      </c>
    </row>
    <row r="116" spans="1:34" s="15" customFormat="1" x14ac:dyDescent="0.2">
      <c r="A116" s="15">
        <v>0</v>
      </c>
      <c r="B116" s="15">
        <v>0</v>
      </c>
      <c r="C116" s="15">
        <v>0</v>
      </c>
      <c r="D116" s="15">
        <v>0</v>
      </c>
      <c r="E116" s="14">
        <f t="shared" si="5"/>
        <v>0</v>
      </c>
      <c r="F116" s="15">
        <v>203080</v>
      </c>
      <c r="G116" s="15">
        <v>257610</v>
      </c>
      <c r="H116" s="14">
        <f t="shared" si="6"/>
        <v>230345</v>
      </c>
      <c r="I116" s="14" t="e">
        <f t="shared" si="7"/>
        <v>#DIV/0!</v>
      </c>
      <c r="J116" s="14" t="e">
        <f t="shared" si="9"/>
        <v>#DIV/0!</v>
      </c>
      <c r="K116" s="24" t="e">
        <f t="shared" si="8"/>
        <v>#DIV/0!</v>
      </c>
      <c r="L116" s="15">
        <v>4</v>
      </c>
      <c r="M116" s="15">
        <v>4</v>
      </c>
      <c r="N116" s="15">
        <v>4</v>
      </c>
      <c r="O116" s="15">
        <v>8.6999999999999993</v>
      </c>
      <c r="P116" s="15">
        <v>8.6999999999999993</v>
      </c>
      <c r="Q116" s="15">
        <v>8.6999999999999993</v>
      </c>
      <c r="R116" s="15">
        <v>81.745999999999995</v>
      </c>
      <c r="S116" s="15">
        <v>0</v>
      </c>
      <c r="T116" s="15">
        <v>5.5758000000000001</v>
      </c>
      <c r="U116" s="15">
        <v>18428000</v>
      </c>
      <c r="V116" s="15">
        <v>8</v>
      </c>
      <c r="W116" s="18">
        <v>0</v>
      </c>
      <c r="X116" s="18">
        <v>0</v>
      </c>
      <c r="Y116" s="18">
        <v>0</v>
      </c>
      <c r="Z116" s="18">
        <v>0</v>
      </c>
      <c r="AA116" s="18">
        <v>3</v>
      </c>
      <c r="AB116" s="18">
        <v>3</v>
      </c>
      <c r="AC116" s="15">
        <v>460690</v>
      </c>
      <c r="AD116" s="15">
        <v>955</v>
      </c>
      <c r="AE116" s="15" t="s">
        <v>1453</v>
      </c>
      <c r="AF116" s="15" t="s">
        <v>1453</v>
      </c>
      <c r="AG116" s="19" t="s">
        <v>1454</v>
      </c>
      <c r="AH116" s="19" t="s">
        <v>1455</v>
      </c>
    </row>
    <row r="117" spans="1:34" s="15" customFormat="1" x14ac:dyDescent="0.2">
      <c r="A117" s="15">
        <v>0</v>
      </c>
      <c r="B117" s="15">
        <v>0</v>
      </c>
      <c r="C117" s="15">
        <v>0</v>
      </c>
      <c r="D117" s="15">
        <v>0</v>
      </c>
      <c r="E117" s="14">
        <f t="shared" si="5"/>
        <v>0</v>
      </c>
      <c r="F117" s="15">
        <v>371170</v>
      </c>
      <c r="G117" s="15">
        <v>89293</v>
      </c>
      <c r="H117" s="14">
        <f t="shared" si="6"/>
        <v>230231.5</v>
      </c>
      <c r="I117" s="14" t="e">
        <f t="shared" si="7"/>
        <v>#DIV/0!</v>
      </c>
      <c r="J117" s="14" t="e">
        <f t="shared" si="9"/>
        <v>#DIV/0!</v>
      </c>
      <c r="K117" s="24" t="e">
        <f t="shared" si="8"/>
        <v>#DIV/0!</v>
      </c>
      <c r="L117" s="15">
        <v>4</v>
      </c>
      <c r="M117" s="15">
        <v>4</v>
      </c>
      <c r="N117" s="15">
        <v>4</v>
      </c>
      <c r="O117" s="15">
        <v>9.4</v>
      </c>
      <c r="P117" s="15">
        <v>9.4</v>
      </c>
      <c r="Q117" s="15">
        <v>9.4</v>
      </c>
      <c r="R117" s="15">
        <v>51.975999999999999</v>
      </c>
      <c r="S117" s="15">
        <v>0</v>
      </c>
      <c r="T117" s="15">
        <v>2.0476999999999999</v>
      </c>
      <c r="U117" s="15">
        <v>13354000</v>
      </c>
      <c r="V117" s="15">
        <v>4</v>
      </c>
      <c r="W117" s="18">
        <v>0</v>
      </c>
      <c r="X117" s="18">
        <v>0</v>
      </c>
      <c r="Y117" s="18">
        <v>0</v>
      </c>
      <c r="Z117" s="18">
        <v>0</v>
      </c>
      <c r="AA117" s="18">
        <v>2</v>
      </c>
      <c r="AB117" s="18">
        <v>3</v>
      </c>
      <c r="AC117" s="15">
        <v>460470</v>
      </c>
      <c r="AD117" s="15">
        <v>1370</v>
      </c>
      <c r="AE117" s="15" t="s">
        <v>1967</v>
      </c>
      <c r="AF117" s="15" t="s">
        <v>1967</v>
      </c>
      <c r="AG117" s="19" t="s">
        <v>1968</v>
      </c>
      <c r="AH117" s="19" t="s">
        <v>1969</v>
      </c>
    </row>
    <row r="118" spans="1:34" s="15" customFormat="1" x14ac:dyDescent="0.2">
      <c r="A118" s="15">
        <v>0</v>
      </c>
      <c r="B118" s="15">
        <v>0</v>
      </c>
      <c r="C118" s="15">
        <v>0</v>
      </c>
      <c r="D118" s="15">
        <v>0</v>
      </c>
      <c r="E118" s="14">
        <f t="shared" si="5"/>
        <v>0</v>
      </c>
      <c r="F118" s="15">
        <v>221310</v>
      </c>
      <c r="G118" s="15">
        <v>235700</v>
      </c>
      <c r="H118" s="14">
        <f t="shared" si="6"/>
        <v>228505</v>
      </c>
      <c r="I118" s="14" t="e">
        <f t="shared" si="7"/>
        <v>#DIV/0!</v>
      </c>
      <c r="J118" s="14" t="e">
        <f t="shared" si="9"/>
        <v>#DIV/0!</v>
      </c>
      <c r="K118" s="24" t="e">
        <f t="shared" si="8"/>
        <v>#DIV/0!</v>
      </c>
      <c r="L118" s="15">
        <v>4</v>
      </c>
      <c r="M118" s="15">
        <v>4</v>
      </c>
      <c r="N118" s="15">
        <v>4</v>
      </c>
      <c r="O118" s="15">
        <v>4.0999999999999996</v>
      </c>
      <c r="P118" s="15">
        <v>4.0999999999999996</v>
      </c>
      <c r="Q118" s="15">
        <v>4.0999999999999996</v>
      </c>
      <c r="R118" s="15">
        <v>122.53</v>
      </c>
      <c r="S118" s="15">
        <v>0</v>
      </c>
      <c r="T118" s="15">
        <v>11.099</v>
      </c>
      <c r="U118" s="15">
        <v>23308000</v>
      </c>
      <c r="V118" s="15">
        <v>8</v>
      </c>
      <c r="W118" s="18">
        <v>0</v>
      </c>
      <c r="X118" s="18">
        <v>0</v>
      </c>
      <c r="Y118" s="18">
        <v>0</v>
      </c>
      <c r="Z118" s="18">
        <v>0</v>
      </c>
      <c r="AA118" s="18">
        <v>4</v>
      </c>
      <c r="AB118" s="18">
        <v>4</v>
      </c>
      <c r="AC118" s="15">
        <v>457010</v>
      </c>
      <c r="AD118" s="15">
        <v>1331</v>
      </c>
      <c r="AE118" s="15" t="s">
        <v>1910</v>
      </c>
      <c r="AF118" s="15" t="s">
        <v>1910</v>
      </c>
      <c r="AG118" s="19" t="s">
        <v>1911</v>
      </c>
      <c r="AH118" s="19" t="s">
        <v>1912</v>
      </c>
    </row>
    <row r="119" spans="1:34" s="15" customFormat="1" x14ac:dyDescent="0.2">
      <c r="A119" s="15">
        <v>0</v>
      </c>
      <c r="B119" s="15">
        <v>0</v>
      </c>
      <c r="C119" s="15">
        <v>0</v>
      </c>
      <c r="D119" s="15">
        <v>0</v>
      </c>
      <c r="E119" s="14">
        <f t="shared" si="5"/>
        <v>0</v>
      </c>
      <c r="F119" s="15">
        <v>117830</v>
      </c>
      <c r="G119" s="15">
        <v>257900</v>
      </c>
      <c r="H119" s="14">
        <f t="shared" si="6"/>
        <v>187865</v>
      </c>
      <c r="I119" s="14" t="e">
        <f t="shared" si="7"/>
        <v>#DIV/0!</v>
      </c>
      <c r="J119" s="14" t="e">
        <f t="shared" si="9"/>
        <v>#DIV/0!</v>
      </c>
      <c r="K119" s="24" t="e">
        <f t="shared" si="8"/>
        <v>#DIV/0!</v>
      </c>
      <c r="L119" s="15">
        <v>4</v>
      </c>
      <c r="M119" s="15">
        <v>4</v>
      </c>
      <c r="N119" s="15">
        <v>4</v>
      </c>
      <c r="O119" s="15">
        <v>8.8000000000000007</v>
      </c>
      <c r="P119" s="15">
        <v>8.8000000000000007</v>
      </c>
      <c r="Q119" s="15">
        <v>8.8000000000000007</v>
      </c>
      <c r="R119" s="15">
        <v>65.653000000000006</v>
      </c>
      <c r="S119" s="15">
        <v>0</v>
      </c>
      <c r="T119" s="15">
        <v>3.5156000000000001</v>
      </c>
      <c r="U119" s="15">
        <v>10896000</v>
      </c>
      <c r="V119" s="15">
        <v>4</v>
      </c>
      <c r="W119" s="18">
        <v>0</v>
      </c>
      <c r="X119" s="18">
        <v>0</v>
      </c>
      <c r="Y119" s="18">
        <v>0</v>
      </c>
      <c r="Z119" s="18">
        <v>0</v>
      </c>
      <c r="AA119" s="18">
        <v>3</v>
      </c>
      <c r="AB119" s="18">
        <v>2</v>
      </c>
      <c r="AC119" s="15">
        <v>375730</v>
      </c>
      <c r="AD119" s="15">
        <v>904</v>
      </c>
      <c r="AE119" s="15" t="s">
        <v>1388</v>
      </c>
      <c r="AF119" s="15" t="s">
        <v>1388</v>
      </c>
      <c r="AG119" s="19" t="s">
        <v>1389</v>
      </c>
      <c r="AH119" s="19" t="s">
        <v>1390</v>
      </c>
    </row>
    <row r="120" spans="1:34" s="15" customFormat="1" x14ac:dyDescent="0.2">
      <c r="A120" s="15">
        <v>0</v>
      </c>
      <c r="B120" s="15">
        <v>0</v>
      </c>
      <c r="C120" s="15">
        <v>0</v>
      </c>
      <c r="D120" s="15">
        <v>0</v>
      </c>
      <c r="E120" s="14">
        <f t="shared" si="5"/>
        <v>0</v>
      </c>
      <c r="F120" s="15">
        <v>168910</v>
      </c>
      <c r="G120" s="15">
        <v>205860</v>
      </c>
      <c r="H120" s="14">
        <f t="shared" si="6"/>
        <v>187385</v>
      </c>
      <c r="I120" s="14" t="e">
        <f t="shared" si="7"/>
        <v>#DIV/0!</v>
      </c>
      <c r="J120" s="14" t="e">
        <f t="shared" si="9"/>
        <v>#DIV/0!</v>
      </c>
      <c r="K120" s="24" t="e">
        <f t="shared" si="8"/>
        <v>#DIV/0!</v>
      </c>
      <c r="L120" s="15">
        <v>4</v>
      </c>
      <c r="M120" s="15">
        <v>4</v>
      </c>
      <c r="N120" s="15">
        <v>4</v>
      </c>
      <c r="O120" s="15">
        <v>4.2</v>
      </c>
      <c r="P120" s="15">
        <v>4.2</v>
      </c>
      <c r="Q120" s="15">
        <v>4.2</v>
      </c>
      <c r="R120" s="15">
        <v>165.91</v>
      </c>
      <c r="S120" s="15">
        <v>0</v>
      </c>
      <c r="T120" s="15">
        <v>5.1639999999999997</v>
      </c>
      <c r="U120" s="15">
        <v>26983000</v>
      </c>
      <c r="V120" s="15">
        <v>7</v>
      </c>
      <c r="W120" s="18">
        <v>0</v>
      </c>
      <c r="X120" s="18">
        <v>0</v>
      </c>
      <c r="Y120" s="18">
        <v>0</v>
      </c>
      <c r="Z120" s="18">
        <v>0</v>
      </c>
      <c r="AA120" s="18">
        <v>4</v>
      </c>
      <c r="AB120" s="18">
        <v>3</v>
      </c>
      <c r="AC120" s="15">
        <v>374770</v>
      </c>
      <c r="AD120" s="15">
        <v>310</v>
      </c>
      <c r="AE120" s="15" t="s">
        <v>389</v>
      </c>
      <c r="AF120" s="15" t="s">
        <v>389</v>
      </c>
      <c r="AG120" s="19" t="s">
        <v>390</v>
      </c>
      <c r="AH120" s="19" t="s">
        <v>391</v>
      </c>
    </row>
    <row r="121" spans="1:34" s="15" customFormat="1" x14ac:dyDescent="0.2">
      <c r="A121" s="15">
        <v>0</v>
      </c>
      <c r="B121" s="15">
        <v>0</v>
      </c>
      <c r="C121" s="15">
        <v>0</v>
      </c>
      <c r="D121" s="15">
        <v>0</v>
      </c>
      <c r="E121" s="14">
        <f t="shared" si="5"/>
        <v>0</v>
      </c>
      <c r="F121" s="15">
        <v>248710</v>
      </c>
      <c r="G121" s="15">
        <v>125690</v>
      </c>
      <c r="H121" s="14">
        <f t="shared" si="6"/>
        <v>187200</v>
      </c>
      <c r="I121" s="14" t="e">
        <f t="shared" si="7"/>
        <v>#DIV/0!</v>
      </c>
      <c r="J121" s="14" t="e">
        <f t="shared" si="9"/>
        <v>#DIV/0!</v>
      </c>
      <c r="K121" s="24" t="e">
        <f t="shared" si="8"/>
        <v>#DIV/0!</v>
      </c>
      <c r="L121" s="15">
        <v>4</v>
      </c>
      <c r="M121" s="15">
        <v>4</v>
      </c>
      <c r="N121" s="15">
        <v>4</v>
      </c>
      <c r="O121" s="15">
        <v>11.2</v>
      </c>
      <c r="P121" s="15">
        <v>11.2</v>
      </c>
      <c r="Q121" s="15">
        <v>11.2</v>
      </c>
      <c r="R121" s="15">
        <v>67.497</v>
      </c>
      <c r="S121" s="15">
        <v>0</v>
      </c>
      <c r="T121" s="15">
        <v>4.9661</v>
      </c>
      <c r="U121" s="15">
        <v>10483000</v>
      </c>
      <c r="V121" s="15">
        <v>5</v>
      </c>
      <c r="W121" s="18">
        <v>0</v>
      </c>
      <c r="X121" s="18">
        <v>0</v>
      </c>
      <c r="Y121" s="18">
        <v>0</v>
      </c>
      <c r="Z121" s="18">
        <v>0</v>
      </c>
      <c r="AA121" s="18">
        <v>2</v>
      </c>
      <c r="AB121" s="18">
        <v>4</v>
      </c>
      <c r="AC121" s="15">
        <v>374400</v>
      </c>
      <c r="AD121" s="15">
        <v>1351</v>
      </c>
      <c r="AE121" s="15" t="s">
        <v>1943</v>
      </c>
      <c r="AF121" s="15" t="s">
        <v>1943</v>
      </c>
      <c r="AG121" s="19" t="s">
        <v>1944</v>
      </c>
      <c r="AH121" s="19" t="s">
        <v>1945</v>
      </c>
    </row>
    <row r="122" spans="1:34" s="15" customFormat="1" x14ac:dyDescent="0.2">
      <c r="A122" s="15">
        <v>0</v>
      </c>
      <c r="B122" s="15">
        <v>0</v>
      </c>
      <c r="C122" s="15">
        <v>0</v>
      </c>
      <c r="D122" s="15">
        <v>0</v>
      </c>
      <c r="E122" s="14">
        <f t="shared" si="5"/>
        <v>0</v>
      </c>
      <c r="F122" s="15">
        <v>202030</v>
      </c>
      <c r="G122" s="15">
        <v>166440</v>
      </c>
      <c r="H122" s="14">
        <f t="shared" si="6"/>
        <v>184235</v>
      </c>
      <c r="I122" s="14" t="e">
        <f t="shared" si="7"/>
        <v>#DIV/0!</v>
      </c>
      <c r="J122" s="14" t="e">
        <f t="shared" si="9"/>
        <v>#DIV/0!</v>
      </c>
      <c r="K122" s="24" t="e">
        <f t="shared" si="8"/>
        <v>#DIV/0!</v>
      </c>
      <c r="L122" s="15">
        <v>4</v>
      </c>
      <c r="M122" s="15">
        <v>4</v>
      </c>
      <c r="N122" s="15">
        <v>4</v>
      </c>
      <c r="O122" s="15">
        <v>3.1</v>
      </c>
      <c r="P122" s="15">
        <v>3.1</v>
      </c>
      <c r="Q122" s="15">
        <v>3.1</v>
      </c>
      <c r="R122" s="15">
        <v>205.11</v>
      </c>
      <c r="S122" s="15">
        <v>0</v>
      </c>
      <c r="T122" s="15">
        <v>10.260999999999999</v>
      </c>
      <c r="U122" s="15">
        <v>28372000</v>
      </c>
      <c r="V122" s="15">
        <v>5</v>
      </c>
      <c r="W122" s="18">
        <v>0</v>
      </c>
      <c r="X122" s="18">
        <v>0</v>
      </c>
      <c r="Y122" s="18">
        <v>0</v>
      </c>
      <c r="Z122" s="18">
        <v>0</v>
      </c>
      <c r="AA122" s="18">
        <v>4</v>
      </c>
      <c r="AB122" s="18">
        <v>3</v>
      </c>
      <c r="AC122" s="15">
        <v>368460</v>
      </c>
      <c r="AD122" s="15">
        <v>1027</v>
      </c>
      <c r="AE122" s="15" t="s">
        <v>1541</v>
      </c>
      <c r="AF122" s="15" t="s">
        <v>1541</v>
      </c>
      <c r="AG122" s="19" t="s">
        <v>1542</v>
      </c>
      <c r="AH122" s="19" t="s">
        <v>1543</v>
      </c>
    </row>
    <row r="123" spans="1:34" s="15" customFormat="1" x14ac:dyDescent="0.2">
      <c r="A123" s="15">
        <v>0</v>
      </c>
      <c r="B123" s="15">
        <v>0</v>
      </c>
      <c r="C123" s="15">
        <v>0</v>
      </c>
      <c r="D123" s="15">
        <v>0</v>
      </c>
      <c r="E123" s="14">
        <f t="shared" si="5"/>
        <v>0</v>
      </c>
      <c r="F123" s="15">
        <v>77111</v>
      </c>
      <c r="G123" s="15">
        <v>264230</v>
      </c>
      <c r="H123" s="14">
        <f t="shared" si="6"/>
        <v>170670.5</v>
      </c>
      <c r="I123" s="14" t="e">
        <f t="shared" si="7"/>
        <v>#DIV/0!</v>
      </c>
      <c r="J123" s="14" t="e">
        <f t="shared" si="9"/>
        <v>#DIV/0!</v>
      </c>
      <c r="K123" s="24" t="e">
        <f t="shared" si="8"/>
        <v>#DIV/0!</v>
      </c>
      <c r="L123" s="15">
        <v>4</v>
      </c>
      <c r="M123" s="15">
        <v>4</v>
      </c>
      <c r="N123" s="15">
        <v>4</v>
      </c>
      <c r="O123" s="15">
        <v>8.1999999999999993</v>
      </c>
      <c r="P123" s="15">
        <v>8.1999999999999993</v>
      </c>
      <c r="Q123" s="15">
        <v>8.1999999999999993</v>
      </c>
      <c r="R123" s="15">
        <v>94.498000000000005</v>
      </c>
      <c r="S123" s="15">
        <v>0</v>
      </c>
      <c r="T123" s="15">
        <v>4.5800999999999998</v>
      </c>
      <c r="U123" s="15">
        <v>14336000</v>
      </c>
      <c r="V123" s="15">
        <v>6</v>
      </c>
      <c r="W123" s="18">
        <v>0</v>
      </c>
      <c r="X123" s="18">
        <v>0</v>
      </c>
      <c r="Y123" s="18">
        <v>0</v>
      </c>
      <c r="Z123" s="18">
        <v>0</v>
      </c>
      <c r="AA123" s="18">
        <v>4</v>
      </c>
      <c r="AB123" s="18">
        <v>2</v>
      </c>
      <c r="AC123" s="15">
        <v>341340</v>
      </c>
      <c r="AD123" s="15">
        <v>986</v>
      </c>
      <c r="AE123" s="15" t="s">
        <v>1474</v>
      </c>
      <c r="AF123" s="15" t="s">
        <v>1474</v>
      </c>
      <c r="AG123" s="19" t="s">
        <v>1475</v>
      </c>
      <c r="AH123" s="19" t="s">
        <v>1476</v>
      </c>
    </row>
    <row r="124" spans="1:34" s="15" customFormat="1" x14ac:dyDescent="0.2">
      <c r="A124" s="15">
        <v>0</v>
      </c>
      <c r="B124" s="15">
        <v>0</v>
      </c>
      <c r="C124" s="15">
        <v>0</v>
      </c>
      <c r="D124" s="15">
        <v>0</v>
      </c>
      <c r="E124" s="14">
        <f t="shared" si="5"/>
        <v>0</v>
      </c>
      <c r="F124" s="15">
        <v>40151</v>
      </c>
      <c r="G124" s="15">
        <v>290290</v>
      </c>
      <c r="H124" s="14">
        <f t="shared" si="6"/>
        <v>165220.5</v>
      </c>
      <c r="I124" s="14" t="e">
        <f t="shared" si="7"/>
        <v>#DIV/0!</v>
      </c>
      <c r="J124" s="14" t="e">
        <f t="shared" si="9"/>
        <v>#DIV/0!</v>
      </c>
      <c r="K124" s="24" t="e">
        <f t="shared" si="8"/>
        <v>#DIV/0!</v>
      </c>
      <c r="L124" s="15">
        <v>4</v>
      </c>
      <c r="M124" s="15">
        <v>4</v>
      </c>
      <c r="N124" s="15">
        <v>4</v>
      </c>
      <c r="O124" s="15">
        <v>7.8</v>
      </c>
      <c r="P124" s="15">
        <v>7.8</v>
      </c>
      <c r="Q124" s="15">
        <v>7.8</v>
      </c>
      <c r="R124" s="15">
        <v>75.406000000000006</v>
      </c>
      <c r="S124" s="15">
        <v>0</v>
      </c>
      <c r="T124" s="15">
        <v>2.3935</v>
      </c>
      <c r="U124" s="15">
        <v>11235000</v>
      </c>
      <c r="V124" s="15">
        <v>4</v>
      </c>
      <c r="W124" s="18">
        <v>0</v>
      </c>
      <c r="X124" s="18">
        <v>0</v>
      </c>
      <c r="Y124" s="18">
        <v>0</v>
      </c>
      <c r="Z124" s="18">
        <v>0</v>
      </c>
      <c r="AA124" s="18">
        <v>3</v>
      </c>
      <c r="AB124" s="18">
        <v>1</v>
      </c>
      <c r="AC124" s="15">
        <v>330440</v>
      </c>
      <c r="AD124" s="15">
        <v>1249</v>
      </c>
      <c r="AE124" s="15" t="s">
        <v>1813</v>
      </c>
      <c r="AF124" s="15" t="s">
        <v>1813</v>
      </c>
      <c r="AG124" s="19" t="s">
        <v>1814</v>
      </c>
      <c r="AH124" s="19" t="s">
        <v>1815</v>
      </c>
    </row>
    <row r="125" spans="1:34" s="15" customFormat="1" x14ac:dyDescent="0.2">
      <c r="A125" s="15">
        <v>0</v>
      </c>
      <c r="B125" s="15">
        <v>0</v>
      </c>
      <c r="C125" s="15">
        <v>0</v>
      </c>
      <c r="D125" s="15">
        <v>0</v>
      </c>
      <c r="E125" s="14">
        <f t="shared" si="5"/>
        <v>0</v>
      </c>
      <c r="F125" s="15">
        <v>171750</v>
      </c>
      <c r="G125" s="15">
        <v>141400</v>
      </c>
      <c r="H125" s="14">
        <f t="shared" si="6"/>
        <v>156575</v>
      </c>
      <c r="I125" s="14" t="e">
        <f t="shared" si="7"/>
        <v>#DIV/0!</v>
      </c>
      <c r="J125" s="14" t="e">
        <f t="shared" si="9"/>
        <v>#DIV/0!</v>
      </c>
      <c r="K125" s="24" t="e">
        <f t="shared" si="8"/>
        <v>#DIV/0!</v>
      </c>
      <c r="L125" s="15">
        <v>4</v>
      </c>
      <c r="M125" s="15">
        <v>4</v>
      </c>
      <c r="N125" s="15">
        <v>4</v>
      </c>
      <c r="O125" s="15">
        <v>7.3</v>
      </c>
      <c r="P125" s="15">
        <v>7.3</v>
      </c>
      <c r="Q125" s="15">
        <v>7.3</v>
      </c>
      <c r="R125" s="15">
        <v>102.53</v>
      </c>
      <c r="S125" s="15">
        <v>0</v>
      </c>
      <c r="T125" s="15">
        <v>10.292</v>
      </c>
      <c r="U125" s="15">
        <v>15971000</v>
      </c>
      <c r="V125" s="15">
        <v>4</v>
      </c>
      <c r="W125" s="18">
        <v>0</v>
      </c>
      <c r="X125" s="18">
        <v>0</v>
      </c>
      <c r="Y125" s="18">
        <v>0</v>
      </c>
      <c r="Z125" s="18">
        <v>0</v>
      </c>
      <c r="AA125" s="18">
        <v>2</v>
      </c>
      <c r="AB125" s="18">
        <v>3</v>
      </c>
      <c r="AC125" s="15">
        <v>313150</v>
      </c>
      <c r="AD125" s="15">
        <v>1149</v>
      </c>
      <c r="AE125" s="15" t="s">
        <v>1694</v>
      </c>
      <c r="AF125" s="15" t="s">
        <v>1694</v>
      </c>
      <c r="AG125" s="19" t="s">
        <v>1695</v>
      </c>
      <c r="AH125" s="19" t="s">
        <v>1696</v>
      </c>
    </row>
    <row r="126" spans="1:34" s="15" customFormat="1" x14ac:dyDescent="0.2">
      <c r="A126" s="15">
        <v>0</v>
      </c>
      <c r="B126" s="15">
        <v>0</v>
      </c>
      <c r="C126" s="15">
        <v>0</v>
      </c>
      <c r="D126" s="15">
        <v>0</v>
      </c>
      <c r="E126" s="14">
        <f t="shared" si="5"/>
        <v>0</v>
      </c>
      <c r="F126" s="15">
        <v>113490</v>
      </c>
      <c r="G126" s="15">
        <v>197620</v>
      </c>
      <c r="H126" s="14">
        <f t="shared" si="6"/>
        <v>155555</v>
      </c>
      <c r="I126" s="14" t="e">
        <f t="shared" si="7"/>
        <v>#DIV/0!</v>
      </c>
      <c r="J126" s="14" t="e">
        <f t="shared" si="9"/>
        <v>#DIV/0!</v>
      </c>
      <c r="K126" s="24" t="e">
        <f t="shared" si="8"/>
        <v>#DIV/0!</v>
      </c>
      <c r="L126" s="15">
        <v>4</v>
      </c>
      <c r="M126" s="15">
        <v>4</v>
      </c>
      <c r="N126" s="15">
        <v>4</v>
      </c>
      <c r="O126" s="15">
        <v>4.5999999999999996</v>
      </c>
      <c r="P126" s="15">
        <v>4.5999999999999996</v>
      </c>
      <c r="Q126" s="15">
        <v>4.5999999999999996</v>
      </c>
      <c r="R126" s="15">
        <v>121.32</v>
      </c>
      <c r="S126" s="15">
        <v>0</v>
      </c>
      <c r="T126" s="15">
        <v>3.3472</v>
      </c>
      <c r="U126" s="15">
        <v>17111000</v>
      </c>
      <c r="V126" s="15">
        <v>4</v>
      </c>
      <c r="W126" s="18">
        <v>0</v>
      </c>
      <c r="X126" s="18">
        <v>0</v>
      </c>
      <c r="Y126" s="18">
        <v>0</v>
      </c>
      <c r="Z126" s="18">
        <v>0</v>
      </c>
      <c r="AA126" s="18">
        <v>3</v>
      </c>
      <c r="AB126" s="18">
        <v>2</v>
      </c>
      <c r="AC126" s="15">
        <v>311110</v>
      </c>
      <c r="AD126" s="15">
        <v>84</v>
      </c>
      <c r="AE126" s="15" t="s">
        <v>47</v>
      </c>
      <c r="AF126" s="15" t="s">
        <v>48</v>
      </c>
      <c r="AG126" s="19" t="s">
        <v>49</v>
      </c>
      <c r="AH126" s="19" t="s">
        <v>50</v>
      </c>
    </row>
    <row r="127" spans="1:34" s="15" customFormat="1" x14ac:dyDescent="0.2">
      <c r="A127" s="15">
        <v>0</v>
      </c>
      <c r="B127" s="15">
        <v>0</v>
      </c>
      <c r="C127" s="15">
        <v>0</v>
      </c>
      <c r="D127" s="15">
        <v>0</v>
      </c>
      <c r="E127" s="14">
        <f t="shared" si="5"/>
        <v>0</v>
      </c>
      <c r="F127" s="15">
        <v>149740</v>
      </c>
      <c r="G127" s="15">
        <v>159200</v>
      </c>
      <c r="H127" s="14">
        <f t="shared" si="6"/>
        <v>154470</v>
      </c>
      <c r="I127" s="14" t="e">
        <f t="shared" si="7"/>
        <v>#DIV/0!</v>
      </c>
      <c r="J127" s="14" t="e">
        <f t="shared" si="9"/>
        <v>#DIV/0!</v>
      </c>
      <c r="K127" s="24" t="e">
        <f t="shared" si="8"/>
        <v>#DIV/0!</v>
      </c>
      <c r="L127" s="15">
        <v>4</v>
      </c>
      <c r="M127" s="15">
        <v>4</v>
      </c>
      <c r="N127" s="15">
        <v>4</v>
      </c>
      <c r="O127" s="15">
        <v>13.4</v>
      </c>
      <c r="P127" s="15">
        <v>13.4</v>
      </c>
      <c r="Q127" s="15">
        <v>13.4</v>
      </c>
      <c r="R127" s="15">
        <v>59.709000000000003</v>
      </c>
      <c r="S127" s="15">
        <v>0</v>
      </c>
      <c r="T127" s="15">
        <v>3.9049</v>
      </c>
      <c r="U127" s="15">
        <v>9268300</v>
      </c>
      <c r="V127" s="15">
        <v>5</v>
      </c>
      <c r="W127" s="18">
        <v>0</v>
      </c>
      <c r="X127" s="18">
        <v>0</v>
      </c>
      <c r="Y127" s="18">
        <v>0</v>
      </c>
      <c r="Z127" s="18">
        <v>0</v>
      </c>
      <c r="AA127" s="18">
        <v>3</v>
      </c>
      <c r="AB127" s="18">
        <v>2</v>
      </c>
      <c r="AC127" s="15">
        <v>308940</v>
      </c>
      <c r="AD127" s="15">
        <v>1230</v>
      </c>
      <c r="AE127" s="15" t="s">
        <v>1791</v>
      </c>
      <c r="AF127" s="15" t="s">
        <v>1792</v>
      </c>
      <c r="AG127" s="19" t="s">
        <v>1793</v>
      </c>
      <c r="AH127" s="19" t="s">
        <v>1794</v>
      </c>
    </row>
    <row r="128" spans="1:34" s="15" customFormat="1" x14ac:dyDescent="0.2">
      <c r="A128" s="15">
        <v>0</v>
      </c>
      <c r="B128" s="15">
        <v>0</v>
      </c>
      <c r="C128" s="15">
        <v>0</v>
      </c>
      <c r="D128" s="15">
        <v>0</v>
      </c>
      <c r="E128" s="14">
        <f t="shared" si="5"/>
        <v>0</v>
      </c>
      <c r="F128" s="15">
        <v>98513</v>
      </c>
      <c r="G128" s="15">
        <v>210350</v>
      </c>
      <c r="H128" s="14">
        <f t="shared" si="6"/>
        <v>154431.5</v>
      </c>
      <c r="I128" s="14" t="e">
        <f t="shared" si="7"/>
        <v>#DIV/0!</v>
      </c>
      <c r="J128" s="14" t="e">
        <f t="shared" si="9"/>
        <v>#DIV/0!</v>
      </c>
      <c r="K128" s="24" t="e">
        <f t="shared" si="8"/>
        <v>#DIV/0!</v>
      </c>
      <c r="L128" s="15">
        <v>4</v>
      </c>
      <c r="M128" s="15">
        <v>4</v>
      </c>
      <c r="N128" s="15">
        <v>4</v>
      </c>
      <c r="O128" s="15">
        <v>6.3</v>
      </c>
      <c r="P128" s="15">
        <v>6.3</v>
      </c>
      <c r="Q128" s="15">
        <v>6.3</v>
      </c>
      <c r="R128" s="15">
        <v>112.53</v>
      </c>
      <c r="S128" s="15">
        <v>0</v>
      </c>
      <c r="T128" s="15">
        <v>3.9177</v>
      </c>
      <c r="U128" s="15">
        <v>13590000</v>
      </c>
      <c r="V128" s="15">
        <v>6</v>
      </c>
      <c r="W128" s="18">
        <v>0</v>
      </c>
      <c r="X128" s="18">
        <v>0</v>
      </c>
      <c r="Y128" s="18">
        <v>0</v>
      </c>
      <c r="Z128" s="18">
        <v>0</v>
      </c>
      <c r="AA128" s="18">
        <v>4</v>
      </c>
      <c r="AB128" s="18">
        <v>2</v>
      </c>
      <c r="AC128" s="15">
        <v>308860</v>
      </c>
      <c r="AD128" s="15">
        <v>1292</v>
      </c>
      <c r="AE128" s="15" t="s">
        <v>1868</v>
      </c>
      <c r="AF128" s="15" t="s">
        <v>1868</v>
      </c>
      <c r="AG128" s="19" t="s">
        <v>1869</v>
      </c>
      <c r="AH128" s="19" t="s">
        <v>1870</v>
      </c>
    </row>
    <row r="129" spans="1:34" s="15" customFormat="1" x14ac:dyDescent="0.2">
      <c r="A129" s="15">
        <v>0</v>
      </c>
      <c r="B129" s="15">
        <v>0</v>
      </c>
      <c r="C129" s="15">
        <v>0</v>
      </c>
      <c r="D129" s="15">
        <v>0</v>
      </c>
      <c r="E129" s="14">
        <f t="shared" si="5"/>
        <v>0</v>
      </c>
      <c r="F129" s="15">
        <v>121440</v>
      </c>
      <c r="G129" s="15">
        <v>185010</v>
      </c>
      <c r="H129" s="14">
        <f t="shared" si="6"/>
        <v>153225</v>
      </c>
      <c r="I129" s="14" t="e">
        <f t="shared" si="7"/>
        <v>#DIV/0!</v>
      </c>
      <c r="J129" s="14" t="e">
        <f t="shared" si="9"/>
        <v>#DIV/0!</v>
      </c>
      <c r="K129" s="24" t="e">
        <f t="shared" si="8"/>
        <v>#DIV/0!</v>
      </c>
      <c r="L129" s="15">
        <v>4</v>
      </c>
      <c r="M129" s="15">
        <v>4</v>
      </c>
      <c r="N129" s="15">
        <v>4</v>
      </c>
      <c r="O129" s="15">
        <v>7.5</v>
      </c>
      <c r="P129" s="15">
        <v>7.5</v>
      </c>
      <c r="Q129" s="15">
        <v>7.5</v>
      </c>
      <c r="R129" s="15">
        <v>68.001999999999995</v>
      </c>
      <c r="S129" s="15">
        <v>0</v>
      </c>
      <c r="T129" s="15">
        <v>6.3417000000000003</v>
      </c>
      <c r="U129" s="15">
        <v>8887100</v>
      </c>
      <c r="V129" s="15">
        <v>5</v>
      </c>
      <c r="W129" s="18">
        <v>0</v>
      </c>
      <c r="X129" s="18">
        <v>0</v>
      </c>
      <c r="Y129" s="18">
        <v>0</v>
      </c>
      <c r="Z129" s="18">
        <v>0</v>
      </c>
      <c r="AA129" s="18">
        <v>3</v>
      </c>
      <c r="AB129" s="18">
        <v>2</v>
      </c>
      <c r="AC129" s="15">
        <v>306450</v>
      </c>
      <c r="AD129" s="15">
        <v>98</v>
      </c>
      <c r="AE129" s="15" t="s">
        <v>74</v>
      </c>
      <c r="AF129" s="15" t="s">
        <v>74</v>
      </c>
      <c r="AG129" s="19" t="s">
        <v>75</v>
      </c>
      <c r="AH129" s="19" t="s">
        <v>76</v>
      </c>
    </row>
    <row r="130" spans="1:34" s="15" customFormat="1" x14ac:dyDescent="0.2">
      <c r="A130" s="15">
        <v>0</v>
      </c>
      <c r="B130" s="15">
        <v>0</v>
      </c>
      <c r="C130" s="15">
        <v>0</v>
      </c>
      <c r="D130" s="15">
        <v>0</v>
      </c>
      <c r="E130" s="14">
        <f t="shared" ref="E130:E193" si="10">AVERAGE(C130,D130)</f>
        <v>0</v>
      </c>
      <c r="F130" s="15">
        <v>87409</v>
      </c>
      <c r="G130" s="15">
        <v>201780</v>
      </c>
      <c r="H130" s="14">
        <f t="shared" ref="H130:H193" si="11">AVERAGE(F130,G130)</f>
        <v>144594.5</v>
      </c>
      <c r="I130" s="14" t="e">
        <f t="shared" ref="I130:I193" si="12">H130/E130</f>
        <v>#DIV/0!</v>
      </c>
      <c r="J130" s="14" t="e">
        <f t="shared" si="9"/>
        <v>#DIV/0!</v>
      </c>
      <c r="K130" s="24" t="e">
        <f t="shared" ref="K130:K193" si="13">I130/1.83</f>
        <v>#DIV/0!</v>
      </c>
      <c r="L130" s="15">
        <v>4</v>
      </c>
      <c r="M130" s="15">
        <v>4</v>
      </c>
      <c r="N130" s="15">
        <v>4</v>
      </c>
      <c r="O130" s="15">
        <v>9.1999999999999993</v>
      </c>
      <c r="P130" s="15">
        <v>9.1999999999999993</v>
      </c>
      <c r="Q130" s="15">
        <v>9.1999999999999993</v>
      </c>
      <c r="R130" s="15">
        <v>86.16</v>
      </c>
      <c r="S130" s="15">
        <v>0</v>
      </c>
      <c r="T130" s="15">
        <v>5.8464999999999998</v>
      </c>
      <c r="U130" s="15">
        <v>10700000</v>
      </c>
      <c r="V130" s="15">
        <v>4</v>
      </c>
      <c r="W130" s="18">
        <v>0</v>
      </c>
      <c r="X130" s="18">
        <v>0</v>
      </c>
      <c r="Y130" s="18">
        <v>0</v>
      </c>
      <c r="Z130" s="18">
        <v>0</v>
      </c>
      <c r="AA130" s="18">
        <v>3</v>
      </c>
      <c r="AB130" s="18">
        <v>2</v>
      </c>
      <c r="AC130" s="15">
        <v>289190</v>
      </c>
      <c r="AD130" s="15">
        <v>865</v>
      </c>
      <c r="AE130" s="15" t="s">
        <v>1334</v>
      </c>
      <c r="AF130" s="15" t="s">
        <v>1334</v>
      </c>
      <c r="AG130" s="19" t="s">
        <v>1335</v>
      </c>
      <c r="AH130" s="19" t="s">
        <v>1336</v>
      </c>
    </row>
    <row r="131" spans="1:34" s="15" customFormat="1" x14ac:dyDescent="0.2">
      <c r="A131" s="15">
        <v>0</v>
      </c>
      <c r="B131" s="15">
        <v>0</v>
      </c>
      <c r="C131" s="15">
        <v>0</v>
      </c>
      <c r="D131" s="15">
        <v>0</v>
      </c>
      <c r="E131" s="14">
        <f t="shared" si="10"/>
        <v>0</v>
      </c>
      <c r="F131" s="15">
        <v>55402</v>
      </c>
      <c r="G131" s="15">
        <v>225610</v>
      </c>
      <c r="H131" s="14">
        <f t="shared" si="11"/>
        <v>140506</v>
      </c>
      <c r="I131" s="14" t="e">
        <f t="shared" si="12"/>
        <v>#DIV/0!</v>
      </c>
      <c r="J131" s="14" t="e">
        <f t="shared" ref="J131:J194" si="14">LOG(K131)</f>
        <v>#DIV/0!</v>
      </c>
      <c r="K131" s="24" t="e">
        <f t="shared" si="13"/>
        <v>#DIV/0!</v>
      </c>
      <c r="L131" s="15">
        <v>4</v>
      </c>
      <c r="M131" s="15">
        <v>4</v>
      </c>
      <c r="N131" s="15">
        <v>4</v>
      </c>
      <c r="O131" s="15">
        <v>5.4</v>
      </c>
      <c r="P131" s="15">
        <v>5.4</v>
      </c>
      <c r="Q131" s="15">
        <v>5.4</v>
      </c>
      <c r="R131" s="15">
        <v>133.5</v>
      </c>
      <c r="S131" s="15">
        <v>0</v>
      </c>
      <c r="T131" s="15">
        <v>10.613</v>
      </c>
      <c r="U131" s="15">
        <v>16299000</v>
      </c>
      <c r="V131" s="15">
        <v>5</v>
      </c>
      <c r="W131" s="18">
        <v>0</v>
      </c>
      <c r="X131" s="18">
        <v>0</v>
      </c>
      <c r="Y131" s="18">
        <v>0</v>
      </c>
      <c r="Z131" s="18">
        <v>0</v>
      </c>
      <c r="AA131" s="18">
        <v>3</v>
      </c>
      <c r="AB131" s="18">
        <v>1</v>
      </c>
      <c r="AC131" s="15">
        <v>281020</v>
      </c>
      <c r="AD131" s="15">
        <v>938</v>
      </c>
      <c r="AE131" s="15" t="s">
        <v>1429</v>
      </c>
      <c r="AF131" s="15" t="s">
        <v>1429</v>
      </c>
      <c r="AG131" s="19" t="s">
        <v>1430</v>
      </c>
      <c r="AH131" s="19" t="s">
        <v>1431</v>
      </c>
    </row>
    <row r="132" spans="1:34" s="15" customFormat="1" x14ac:dyDescent="0.2">
      <c r="A132" s="15">
        <v>0</v>
      </c>
      <c r="B132" s="15">
        <v>0</v>
      </c>
      <c r="C132" s="15">
        <v>0</v>
      </c>
      <c r="D132" s="15">
        <v>0</v>
      </c>
      <c r="E132" s="14">
        <f t="shared" si="10"/>
        <v>0</v>
      </c>
      <c r="F132" s="15">
        <v>51303</v>
      </c>
      <c r="G132" s="15">
        <v>219750</v>
      </c>
      <c r="H132" s="14">
        <f t="shared" si="11"/>
        <v>135526.5</v>
      </c>
      <c r="I132" s="14" t="e">
        <f t="shared" si="12"/>
        <v>#DIV/0!</v>
      </c>
      <c r="J132" s="14" t="e">
        <f t="shared" si="14"/>
        <v>#DIV/0!</v>
      </c>
      <c r="K132" s="24" t="e">
        <f t="shared" si="13"/>
        <v>#DIV/0!</v>
      </c>
      <c r="L132" s="15">
        <v>4</v>
      </c>
      <c r="M132" s="15">
        <v>4</v>
      </c>
      <c r="N132" s="15">
        <v>4</v>
      </c>
      <c r="O132" s="15">
        <v>8.8000000000000007</v>
      </c>
      <c r="P132" s="15">
        <v>8.8000000000000007</v>
      </c>
      <c r="Q132" s="15">
        <v>8.8000000000000007</v>
      </c>
      <c r="R132" s="15">
        <v>79.466999999999999</v>
      </c>
      <c r="S132" s="15">
        <v>0</v>
      </c>
      <c r="T132" s="15">
        <v>4.41</v>
      </c>
      <c r="U132" s="15">
        <v>11113000</v>
      </c>
      <c r="V132" s="15">
        <v>3</v>
      </c>
      <c r="W132" s="18">
        <v>0</v>
      </c>
      <c r="X132" s="18">
        <v>0</v>
      </c>
      <c r="Y132" s="18">
        <v>0</v>
      </c>
      <c r="Z132" s="18">
        <v>0</v>
      </c>
      <c r="AA132" s="18">
        <v>4</v>
      </c>
      <c r="AB132" s="18">
        <v>1</v>
      </c>
      <c r="AC132" s="15">
        <v>271050</v>
      </c>
      <c r="AD132" s="15">
        <v>433</v>
      </c>
      <c r="AE132" s="15" t="s">
        <v>574</v>
      </c>
      <c r="AF132" s="15" t="s">
        <v>574</v>
      </c>
      <c r="AG132" s="19" t="s">
        <v>575</v>
      </c>
      <c r="AH132" s="19" t="s">
        <v>576</v>
      </c>
    </row>
    <row r="133" spans="1:34" s="15" customFormat="1" x14ac:dyDescent="0.2">
      <c r="A133" s="15">
        <v>0</v>
      </c>
      <c r="B133" s="15">
        <v>0</v>
      </c>
      <c r="C133" s="15">
        <v>0</v>
      </c>
      <c r="D133" s="15">
        <v>0</v>
      </c>
      <c r="E133" s="14">
        <f t="shared" si="10"/>
        <v>0</v>
      </c>
      <c r="F133" s="15">
        <v>84219</v>
      </c>
      <c r="G133" s="15">
        <v>177060</v>
      </c>
      <c r="H133" s="14">
        <f t="shared" si="11"/>
        <v>130639.5</v>
      </c>
      <c r="I133" s="14" t="e">
        <f t="shared" si="12"/>
        <v>#DIV/0!</v>
      </c>
      <c r="J133" s="14" t="e">
        <f t="shared" si="14"/>
        <v>#DIV/0!</v>
      </c>
      <c r="K133" s="24" t="e">
        <f t="shared" si="13"/>
        <v>#DIV/0!</v>
      </c>
      <c r="L133" s="15">
        <v>4</v>
      </c>
      <c r="M133" s="15">
        <v>4</v>
      </c>
      <c r="N133" s="15">
        <v>4</v>
      </c>
      <c r="O133" s="15">
        <v>7.7</v>
      </c>
      <c r="P133" s="15">
        <v>7.7</v>
      </c>
      <c r="Q133" s="15">
        <v>7.7</v>
      </c>
      <c r="R133" s="15">
        <v>75.474999999999994</v>
      </c>
      <c r="S133" s="15">
        <v>0</v>
      </c>
      <c r="T133" s="15">
        <v>2.2709999999999999</v>
      </c>
      <c r="U133" s="15">
        <v>10451000</v>
      </c>
      <c r="V133" s="15">
        <v>5</v>
      </c>
      <c r="W133" s="18">
        <v>0</v>
      </c>
      <c r="X133" s="18">
        <v>0</v>
      </c>
      <c r="Y133" s="18">
        <v>0</v>
      </c>
      <c r="Z133" s="18">
        <v>0</v>
      </c>
      <c r="AA133" s="18">
        <v>3</v>
      </c>
      <c r="AB133" s="18">
        <v>2</v>
      </c>
      <c r="AC133" s="15">
        <v>261280</v>
      </c>
      <c r="AD133" s="15">
        <v>431</v>
      </c>
      <c r="AE133" s="15" t="s">
        <v>571</v>
      </c>
      <c r="AF133" s="15" t="s">
        <v>571</v>
      </c>
      <c r="AG133" s="19" t="s">
        <v>572</v>
      </c>
      <c r="AH133" s="19" t="s">
        <v>573</v>
      </c>
    </row>
    <row r="134" spans="1:34" s="15" customFormat="1" x14ac:dyDescent="0.2">
      <c r="A134" s="15">
        <v>0</v>
      </c>
      <c r="B134" s="15">
        <v>0</v>
      </c>
      <c r="C134" s="15">
        <v>0</v>
      </c>
      <c r="D134" s="15">
        <v>0</v>
      </c>
      <c r="E134" s="14">
        <f t="shared" si="10"/>
        <v>0</v>
      </c>
      <c r="F134" s="15">
        <v>174240</v>
      </c>
      <c r="G134" s="15">
        <v>83876</v>
      </c>
      <c r="H134" s="14">
        <f t="shared" si="11"/>
        <v>129058</v>
      </c>
      <c r="I134" s="14" t="e">
        <f t="shared" si="12"/>
        <v>#DIV/0!</v>
      </c>
      <c r="J134" s="14" t="e">
        <f t="shared" si="14"/>
        <v>#DIV/0!</v>
      </c>
      <c r="K134" s="24" t="e">
        <f t="shared" si="13"/>
        <v>#DIV/0!</v>
      </c>
      <c r="L134" s="15">
        <v>4</v>
      </c>
      <c r="M134" s="15">
        <v>4</v>
      </c>
      <c r="N134" s="15">
        <v>4</v>
      </c>
      <c r="O134" s="15">
        <v>5.3</v>
      </c>
      <c r="P134" s="15">
        <v>5.3</v>
      </c>
      <c r="Q134" s="15">
        <v>5.3</v>
      </c>
      <c r="R134" s="15">
        <v>97.072999999999993</v>
      </c>
      <c r="S134" s="15">
        <v>1.8726999999999999E-3</v>
      </c>
      <c r="T134" s="15">
        <v>1.5410999999999999</v>
      </c>
      <c r="U134" s="15">
        <v>10325000</v>
      </c>
      <c r="V134" s="15">
        <v>6</v>
      </c>
      <c r="W134" s="18">
        <v>0</v>
      </c>
      <c r="X134" s="18">
        <v>0</v>
      </c>
      <c r="Y134" s="18">
        <v>0</v>
      </c>
      <c r="Z134" s="18">
        <v>0</v>
      </c>
      <c r="AA134" s="18">
        <v>2</v>
      </c>
      <c r="AB134" s="18">
        <v>4</v>
      </c>
      <c r="AC134" s="15">
        <v>258120</v>
      </c>
      <c r="AD134" s="15">
        <v>1238</v>
      </c>
      <c r="AE134" s="15" t="s">
        <v>1798</v>
      </c>
      <c r="AF134" s="15" t="s">
        <v>1798</v>
      </c>
      <c r="AG134" s="19" t="s">
        <v>1799</v>
      </c>
      <c r="AH134" s="19" t="s">
        <v>1800</v>
      </c>
    </row>
    <row r="135" spans="1:34" s="15" customFormat="1" x14ac:dyDescent="0.2">
      <c r="A135" s="15">
        <v>0</v>
      </c>
      <c r="B135" s="15">
        <v>0</v>
      </c>
      <c r="C135" s="15">
        <v>0</v>
      </c>
      <c r="D135" s="15">
        <v>0</v>
      </c>
      <c r="E135" s="14">
        <f t="shared" si="10"/>
        <v>0</v>
      </c>
      <c r="F135" s="15">
        <v>72878</v>
      </c>
      <c r="G135" s="15">
        <v>176220</v>
      </c>
      <c r="H135" s="14">
        <f t="shared" si="11"/>
        <v>124549</v>
      </c>
      <c r="I135" s="14" t="e">
        <f t="shared" si="12"/>
        <v>#DIV/0!</v>
      </c>
      <c r="J135" s="14" t="e">
        <f t="shared" si="14"/>
        <v>#DIV/0!</v>
      </c>
      <c r="K135" s="24" t="e">
        <f t="shared" si="13"/>
        <v>#DIV/0!</v>
      </c>
      <c r="L135" s="15">
        <v>4</v>
      </c>
      <c r="M135" s="15">
        <v>4</v>
      </c>
      <c r="N135" s="15">
        <v>4</v>
      </c>
      <c r="O135" s="15">
        <v>4.8</v>
      </c>
      <c r="P135" s="15">
        <v>4.8</v>
      </c>
      <c r="Q135" s="15">
        <v>4.8</v>
      </c>
      <c r="R135" s="15">
        <v>118.32</v>
      </c>
      <c r="S135" s="15">
        <v>0</v>
      </c>
      <c r="T135" s="15">
        <v>4.8090999999999999</v>
      </c>
      <c r="U135" s="15">
        <v>9964000</v>
      </c>
      <c r="V135" s="15">
        <v>5</v>
      </c>
      <c r="W135" s="18">
        <v>0</v>
      </c>
      <c r="X135" s="18">
        <v>0</v>
      </c>
      <c r="Y135" s="18">
        <v>0</v>
      </c>
      <c r="Z135" s="18">
        <v>0</v>
      </c>
      <c r="AA135" s="18">
        <v>4</v>
      </c>
      <c r="AB135" s="18">
        <v>1</v>
      </c>
      <c r="AC135" s="15">
        <v>249100</v>
      </c>
      <c r="AD135" s="15">
        <v>600</v>
      </c>
      <c r="AE135" s="15" t="s">
        <v>901</v>
      </c>
      <c r="AF135" s="15" t="s">
        <v>901</v>
      </c>
      <c r="AG135" s="19" t="s">
        <v>902</v>
      </c>
      <c r="AH135" s="19" t="s">
        <v>903</v>
      </c>
    </row>
    <row r="136" spans="1:34" s="15" customFormat="1" x14ac:dyDescent="0.2">
      <c r="A136" s="15">
        <v>0</v>
      </c>
      <c r="B136" s="15">
        <v>0</v>
      </c>
      <c r="C136" s="15">
        <v>0</v>
      </c>
      <c r="D136" s="15">
        <v>0</v>
      </c>
      <c r="E136" s="14">
        <f t="shared" si="10"/>
        <v>0</v>
      </c>
      <c r="F136" s="15">
        <v>129760</v>
      </c>
      <c r="G136" s="15">
        <v>118300</v>
      </c>
      <c r="H136" s="14">
        <f t="shared" si="11"/>
        <v>124030</v>
      </c>
      <c r="I136" s="14" t="e">
        <f t="shared" si="12"/>
        <v>#DIV/0!</v>
      </c>
      <c r="J136" s="14" t="e">
        <f t="shared" si="14"/>
        <v>#DIV/0!</v>
      </c>
      <c r="K136" s="24" t="e">
        <f t="shared" si="13"/>
        <v>#DIV/0!</v>
      </c>
      <c r="L136" s="15">
        <v>4</v>
      </c>
      <c r="M136" s="15">
        <v>4</v>
      </c>
      <c r="N136" s="15">
        <v>4</v>
      </c>
      <c r="O136" s="15">
        <v>4.2</v>
      </c>
      <c r="P136" s="15">
        <v>4.2</v>
      </c>
      <c r="Q136" s="15">
        <v>4.2</v>
      </c>
      <c r="R136" s="15">
        <v>145.65</v>
      </c>
      <c r="S136" s="15">
        <v>0</v>
      </c>
      <c r="T136" s="15">
        <v>3.5830000000000002</v>
      </c>
      <c r="U136" s="15">
        <v>15132000</v>
      </c>
      <c r="V136" s="15">
        <v>4</v>
      </c>
      <c r="W136" s="18">
        <v>0</v>
      </c>
      <c r="X136" s="18">
        <v>0</v>
      </c>
      <c r="Y136" s="18">
        <v>0</v>
      </c>
      <c r="Z136" s="18">
        <v>0</v>
      </c>
      <c r="AA136" s="18">
        <v>2</v>
      </c>
      <c r="AB136" s="18">
        <v>3</v>
      </c>
      <c r="AC136" s="15">
        <v>248060</v>
      </c>
      <c r="AD136" s="15">
        <v>224</v>
      </c>
      <c r="AE136" s="15" t="s">
        <v>268</v>
      </c>
      <c r="AF136" s="15" t="s">
        <v>268</v>
      </c>
      <c r="AG136" s="19" t="s">
        <v>269</v>
      </c>
      <c r="AH136" s="19" t="s">
        <v>270</v>
      </c>
    </row>
    <row r="137" spans="1:34" s="15" customFormat="1" x14ac:dyDescent="0.2">
      <c r="A137" s="15">
        <v>0</v>
      </c>
      <c r="B137" s="15">
        <v>0</v>
      </c>
      <c r="C137" s="15">
        <v>0</v>
      </c>
      <c r="D137" s="15">
        <v>0</v>
      </c>
      <c r="E137" s="14">
        <f t="shared" si="10"/>
        <v>0</v>
      </c>
      <c r="F137" s="15">
        <v>107260</v>
      </c>
      <c r="G137" s="15">
        <v>110480</v>
      </c>
      <c r="H137" s="14">
        <f t="shared" si="11"/>
        <v>108870</v>
      </c>
      <c r="I137" s="14" t="e">
        <f t="shared" si="12"/>
        <v>#DIV/0!</v>
      </c>
      <c r="J137" s="14" t="e">
        <f t="shared" si="14"/>
        <v>#DIV/0!</v>
      </c>
      <c r="K137" s="24" t="e">
        <f t="shared" si="13"/>
        <v>#DIV/0!</v>
      </c>
      <c r="L137" s="15">
        <v>4</v>
      </c>
      <c r="M137" s="15">
        <v>4</v>
      </c>
      <c r="N137" s="15">
        <v>4</v>
      </c>
      <c r="O137" s="15">
        <v>7.8</v>
      </c>
      <c r="P137" s="15">
        <v>7.8</v>
      </c>
      <c r="Q137" s="15">
        <v>7.8</v>
      </c>
      <c r="R137" s="15">
        <v>112.03</v>
      </c>
      <c r="S137" s="15">
        <v>0</v>
      </c>
      <c r="T137" s="15">
        <v>4.4645999999999999</v>
      </c>
      <c r="U137" s="15">
        <v>12193000</v>
      </c>
      <c r="V137" s="15">
        <v>5</v>
      </c>
      <c r="W137" s="18">
        <v>0</v>
      </c>
      <c r="X137" s="18">
        <v>0</v>
      </c>
      <c r="Y137" s="18">
        <v>0</v>
      </c>
      <c r="Z137" s="18">
        <v>0</v>
      </c>
      <c r="AA137" s="18">
        <v>3</v>
      </c>
      <c r="AB137" s="18">
        <v>3</v>
      </c>
      <c r="AC137" s="15">
        <v>217740</v>
      </c>
      <c r="AD137" s="15">
        <v>879</v>
      </c>
      <c r="AE137" s="15" t="s">
        <v>1351</v>
      </c>
      <c r="AF137" s="15" t="s">
        <v>1351</v>
      </c>
      <c r="AG137" s="19" t="s">
        <v>1352</v>
      </c>
      <c r="AH137" s="19" t="s">
        <v>1353</v>
      </c>
    </row>
    <row r="138" spans="1:34" s="15" customFormat="1" x14ac:dyDescent="0.2">
      <c r="A138" s="15">
        <v>0</v>
      </c>
      <c r="B138" s="15">
        <v>0</v>
      </c>
      <c r="C138" s="15">
        <v>0</v>
      </c>
      <c r="D138" s="15">
        <v>0</v>
      </c>
      <c r="E138" s="14">
        <f t="shared" si="10"/>
        <v>0</v>
      </c>
      <c r="F138" s="15">
        <v>121100</v>
      </c>
      <c r="G138" s="15">
        <v>79199</v>
      </c>
      <c r="H138" s="14">
        <f t="shared" si="11"/>
        <v>100149.5</v>
      </c>
      <c r="I138" s="14" t="e">
        <f t="shared" si="12"/>
        <v>#DIV/0!</v>
      </c>
      <c r="J138" s="14" t="e">
        <f t="shared" si="14"/>
        <v>#DIV/0!</v>
      </c>
      <c r="K138" s="24" t="e">
        <f t="shared" si="13"/>
        <v>#DIV/0!</v>
      </c>
      <c r="L138" s="15">
        <v>4</v>
      </c>
      <c r="M138" s="15">
        <v>4</v>
      </c>
      <c r="N138" s="15">
        <v>4</v>
      </c>
      <c r="O138" s="15">
        <v>5.4</v>
      </c>
      <c r="P138" s="15">
        <v>5.4</v>
      </c>
      <c r="Q138" s="15">
        <v>5.4</v>
      </c>
      <c r="R138" s="15">
        <v>123.63</v>
      </c>
      <c r="S138" s="15">
        <v>0</v>
      </c>
      <c r="T138" s="15">
        <v>2.3115999999999999</v>
      </c>
      <c r="U138" s="15">
        <v>13220000</v>
      </c>
      <c r="V138" s="15">
        <v>4</v>
      </c>
      <c r="W138" s="18">
        <v>0</v>
      </c>
      <c r="X138" s="18">
        <v>0</v>
      </c>
      <c r="Y138" s="18">
        <v>0</v>
      </c>
      <c r="Z138" s="18">
        <v>0</v>
      </c>
      <c r="AA138" s="18">
        <v>2</v>
      </c>
      <c r="AB138" s="18">
        <v>3</v>
      </c>
      <c r="AC138" s="15">
        <v>200300</v>
      </c>
      <c r="AD138" s="15">
        <v>434</v>
      </c>
      <c r="AE138" s="15" t="s">
        <v>577</v>
      </c>
      <c r="AF138" s="15" t="s">
        <v>578</v>
      </c>
      <c r="AG138" s="19" t="s">
        <v>579</v>
      </c>
      <c r="AH138" s="19" t="s">
        <v>580</v>
      </c>
    </row>
    <row r="139" spans="1:34" s="15" customFormat="1" x14ac:dyDescent="0.2">
      <c r="A139" s="15">
        <v>0</v>
      </c>
      <c r="B139" s="15">
        <v>0</v>
      </c>
      <c r="C139" s="15">
        <v>0</v>
      </c>
      <c r="D139" s="15">
        <v>0</v>
      </c>
      <c r="E139" s="14">
        <f t="shared" si="10"/>
        <v>0</v>
      </c>
      <c r="F139" s="15">
        <v>51025</v>
      </c>
      <c r="G139" s="15">
        <v>144920</v>
      </c>
      <c r="H139" s="14">
        <f t="shared" si="11"/>
        <v>97972.5</v>
      </c>
      <c r="I139" s="14" t="e">
        <f t="shared" si="12"/>
        <v>#DIV/0!</v>
      </c>
      <c r="J139" s="14" t="e">
        <f t="shared" si="14"/>
        <v>#DIV/0!</v>
      </c>
      <c r="K139" s="24" t="e">
        <f t="shared" si="13"/>
        <v>#DIV/0!</v>
      </c>
      <c r="L139" s="15">
        <v>4</v>
      </c>
      <c r="M139" s="15">
        <v>4</v>
      </c>
      <c r="N139" s="15">
        <v>4</v>
      </c>
      <c r="O139" s="15">
        <v>3.5</v>
      </c>
      <c r="P139" s="15">
        <v>3.5</v>
      </c>
      <c r="Q139" s="15">
        <v>3.5</v>
      </c>
      <c r="R139" s="15">
        <v>141.29</v>
      </c>
      <c r="S139" s="15">
        <v>0</v>
      </c>
      <c r="T139" s="15">
        <v>2.2915000000000001</v>
      </c>
      <c r="U139" s="15">
        <v>10385000</v>
      </c>
      <c r="V139" s="15">
        <v>4</v>
      </c>
      <c r="W139" s="18">
        <v>0</v>
      </c>
      <c r="X139" s="18">
        <v>0</v>
      </c>
      <c r="Y139" s="18">
        <v>0</v>
      </c>
      <c r="Z139" s="18">
        <v>0</v>
      </c>
      <c r="AA139" s="18">
        <v>3</v>
      </c>
      <c r="AB139" s="18">
        <v>2</v>
      </c>
      <c r="AC139" s="15">
        <v>195940</v>
      </c>
      <c r="AD139" s="15">
        <v>1184</v>
      </c>
      <c r="AE139" s="15" t="s">
        <v>1737</v>
      </c>
      <c r="AF139" s="15" t="s">
        <v>1737</v>
      </c>
      <c r="AG139" s="19" t="s">
        <v>1738</v>
      </c>
      <c r="AH139" s="19" t="s">
        <v>1739</v>
      </c>
    </row>
    <row r="140" spans="1:34" s="15" customFormat="1" x14ac:dyDescent="0.2">
      <c r="A140" s="15">
        <v>0</v>
      </c>
      <c r="B140" s="15">
        <v>0</v>
      </c>
      <c r="C140" s="15">
        <v>0</v>
      </c>
      <c r="D140" s="15">
        <v>0</v>
      </c>
      <c r="E140" s="14">
        <f t="shared" si="10"/>
        <v>0</v>
      </c>
      <c r="F140" s="15">
        <v>113900</v>
      </c>
      <c r="G140" s="15">
        <v>72620</v>
      </c>
      <c r="H140" s="14">
        <f t="shared" si="11"/>
        <v>93260</v>
      </c>
      <c r="I140" s="14" t="e">
        <f t="shared" si="12"/>
        <v>#DIV/0!</v>
      </c>
      <c r="J140" s="14" t="e">
        <f t="shared" si="14"/>
        <v>#DIV/0!</v>
      </c>
      <c r="K140" s="24" t="e">
        <f t="shared" si="13"/>
        <v>#DIV/0!</v>
      </c>
      <c r="L140" s="15">
        <v>4</v>
      </c>
      <c r="M140" s="15">
        <v>4</v>
      </c>
      <c r="N140" s="15">
        <v>4</v>
      </c>
      <c r="O140" s="15">
        <v>4.5</v>
      </c>
      <c r="P140" s="15">
        <v>4.5</v>
      </c>
      <c r="Q140" s="15">
        <v>4.5</v>
      </c>
      <c r="R140" s="15">
        <v>145.16999999999999</v>
      </c>
      <c r="S140" s="15">
        <v>0</v>
      </c>
      <c r="T140" s="15">
        <v>2.7982</v>
      </c>
      <c r="U140" s="15">
        <v>10632000</v>
      </c>
      <c r="V140" s="15">
        <v>5</v>
      </c>
      <c r="W140" s="18">
        <v>0</v>
      </c>
      <c r="X140" s="18">
        <v>0</v>
      </c>
      <c r="Y140" s="18">
        <v>0</v>
      </c>
      <c r="Z140" s="18">
        <v>0</v>
      </c>
      <c r="AA140" s="18">
        <v>2</v>
      </c>
      <c r="AB140" s="18">
        <v>3</v>
      </c>
      <c r="AC140" s="15">
        <v>186520</v>
      </c>
      <c r="AD140" s="15">
        <v>1124</v>
      </c>
      <c r="AE140" s="15" t="s">
        <v>1655</v>
      </c>
      <c r="AF140" s="15" t="s">
        <v>1655</v>
      </c>
      <c r="AG140" s="19" t="s">
        <v>1656</v>
      </c>
      <c r="AH140" s="19" t="s">
        <v>1657</v>
      </c>
    </row>
    <row r="141" spans="1:34" s="15" customFormat="1" x14ac:dyDescent="0.2">
      <c r="A141" s="15">
        <v>0</v>
      </c>
      <c r="B141" s="15">
        <v>0</v>
      </c>
      <c r="C141" s="15">
        <v>0</v>
      </c>
      <c r="D141" s="15">
        <v>0</v>
      </c>
      <c r="E141" s="14">
        <f t="shared" si="10"/>
        <v>0</v>
      </c>
      <c r="F141" s="15">
        <v>79991</v>
      </c>
      <c r="G141" s="15">
        <v>105820</v>
      </c>
      <c r="H141" s="14">
        <f t="shared" si="11"/>
        <v>92905.5</v>
      </c>
      <c r="I141" s="14" t="e">
        <f t="shared" si="12"/>
        <v>#DIV/0!</v>
      </c>
      <c r="J141" s="14" t="e">
        <f t="shared" si="14"/>
        <v>#DIV/0!</v>
      </c>
      <c r="K141" s="24" t="e">
        <f t="shared" si="13"/>
        <v>#DIV/0!</v>
      </c>
      <c r="L141" s="15">
        <v>4</v>
      </c>
      <c r="M141" s="15">
        <v>4</v>
      </c>
      <c r="N141" s="15">
        <v>4</v>
      </c>
      <c r="O141" s="15">
        <v>3.3</v>
      </c>
      <c r="P141" s="15">
        <v>3.3</v>
      </c>
      <c r="Q141" s="15">
        <v>3.3</v>
      </c>
      <c r="R141" s="15">
        <v>145.18</v>
      </c>
      <c r="S141" s="15">
        <v>0</v>
      </c>
      <c r="T141" s="15">
        <v>3.7271000000000001</v>
      </c>
      <c r="U141" s="15">
        <v>11892000</v>
      </c>
      <c r="V141" s="15">
        <v>4</v>
      </c>
      <c r="W141" s="18">
        <v>0</v>
      </c>
      <c r="X141" s="18">
        <v>0</v>
      </c>
      <c r="Y141" s="18">
        <v>0</v>
      </c>
      <c r="Z141" s="18">
        <v>0</v>
      </c>
      <c r="AA141" s="18">
        <v>3</v>
      </c>
      <c r="AB141" s="18">
        <v>2</v>
      </c>
      <c r="AC141" s="15">
        <v>185810</v>
      </c>
      <c r="AD141" s="15">
        <v>952</v>
      </c>
      <c r="AE141" s="15" t="s">
        <v>1447</v>
      </c>
      <c r="AF141" s="15" t="s">
        <v>1447</v>
      </c>
      <c r="AG141" s="19" t="s">
        <v>1448</v>
      </c>
      <c r="AH141" s="19" t="s">
        <v>1449</v>
      </c>
    </row>
    <row r="142" spans="1:34" s="15" customFormat="1" x14ac:dyDescent="0.2">
      <c r="A142" s="15">
        <v>0</v>
      </c>
      <c r="B142" s="15">
        <v>0</v>
      </c>
      <c r="C142" s="15">
        <v>0</v>
      </c>
      <c r="D142" s="15">
        <v>0</v>
      </c>
      <c r="E142" s="14">
        <f t="shared" si="10"/>
        <v>0</v>
      </c>
      <c r="F142" s="15">
        <v>62363</v>
      </c>
      <c r="G142" s="15">
        <v>103620</v>
      </c>
      <c r="H142" s="14">
        <f t="shared" si="11"/>
        <v>82991.5</v>
      </c>
      <c r="I142" s="14" t="e">
        <f t="shared" si="12"/>
        <v>#DIV/0!</v>
      </c>
      <c r="J142" s="14" t="e">
        <f t="shared" si="14"/>
        <v>#DIV/0!</v>
      </c>
      <c r="K142" s="24" t="e">
        <f t="shared" si="13"/>
        <v>#DIV/0!</v>
      </c>
      <c r="L142" s="15">
        <v>4</v>
      </c>
      <c r="M142" s="15">
        <v>4</v>
      </c>
      <c r="N142" s="15">
        <v>4</v>
      </c>
      <c r="O142" s="15">
        <v>7.3</v>
      </c>
      <c r="P142" s="15">
        <v>7.3</v>
      </c>
      <c r="Q142" s="15">
        <v>7.3</v>
      </c>
      <c r="R142" s="15">
        <v>107.34</v>
      </c>
      <c r="S142" s="15">
        <v>0</v>
      </c>
      <c r="T142" s="15">
        <v>3.3454000000000002</v>
      </c>
      <c r="U142" s="15">
        <v>8298900</v>
      </c>
      <c r="V142" s="15">
        <v>4</v>
      </c>
      <c r="W142" s="18">
        <v>0</v>
      </c>
      <c r="X142" s="18">
        <v>0</v>
      </c>
      <c r="Y142" s="18">
        <v>0</v>
      </c>
      <c r="Z142" s="18">
        <v>0</v>
      </c>
      <c r="AA142" s="18">
        <v>2</v>
      </c>
      <c r="AB142" s="18">
        <v>2</v>
      </c>
      <c r="AC142" s="15">
        <v>165980</v>
      </c>
      <c r="AD142" s="15">
        <v>906</v>
      </c>
      <c r="AE142" s="15" t="s">
        <v>1394</v>
      </c>
      <c r="AF142" s="15" t="s">
        <v>1394</v>
      </c>
      <c r="AG142" s="19" t="s">
        <v>1395</v>
      </c>
      <c r="AH142" s="19" t="s">
        <v>1396</v>
      </c>
    </row>
    <row r="143" spans="1:34" s="15" customFormat="1" x14ac:dyDescent="0.2">
      <c r="A143" s="15">
        <v>0</v>
      </c>
      <c r="B143" s="15">
        <v>0</v>
      </c>
      <c r="C143" s="15">
        <v>0</v>
      </c>
      <c r="D143" s="15">
        <v>0</v>
      </c>
      <c r="E143" s="14">
        <f t="shared" si="10"/>
        <v>0</v>
      </c>
      <c r="F143" s="15">
        <v>65258</v>
      </c>
      <c r="G143" s="15">
        <v>99692</v>
      </c>
      <c r="H143" s="14">
        <f t="shared" si="11"/>
        <v>82475</v>
      </c>
      <c r="I143" s="14" t="e">
        <f t="shared" si="12"/>
        <v>#DIV/0!</v>
      </c>
      <c r="J143" s="14" t="e">
        <f t="shared" si="14"/>
        <v>#DIV/0!</v>
      </c>
      <c r="K143" s="24" t="e">
        <f t="shared" si="13"/>
        <v>#DIV/0!</v>
      </c>
      <c r="L143" s="15">
        <v>4</v>
      </c>
      <c r="M143" s="15">
        <v>4</v>
      </c>
      <c r="N143" s="15">
        <v>4</v>
      </c>
      <c r="O143" s="15">
        <v>6.2</v>
      </c>
      <c r="P143" s="15">
        <v>6.2</v>
      </c>
      <c r="Q143" s="15">
        <v>6.2</v>
      </c>
      <c r="R143" s="15">
        <v>89.593999999999994</v>
      </c>
      <c r="S143" s="15">
        <v>0</v>
      </c>
      <c r="T143" s="15">
        <v>3.0118</v>
      </c>
      <c r="U143" s="15">
        <v>7752600</v>
      </c>
      <c r="V143" s="15">
        <v>3</v>
      </c>
      <c r="W143" s="18">
        <v>0</v>
      </c>
      <c r="X143" s="18">
        <v>0</v>
      </c>
      <c r="Y143" s="18">
        <v>0</v>
      </c>
      <c r="Z143" s="18">
        <v>0</v>
      </c>
      <c r="AA143" s="18">
        <v>3</v>
      </c>
      <c r="AB143" s="18">
        <v>1</v>
      </c>
      <c r="AC143" s="15">
        <v>164950</v>
      </c>
      <c r="AD143" s="15">
        <v>221</v>
      </c>
      <c r="AE143" s="15" t="s">
        <v>262</v>
      </c>
      <c r="AF143" s="15" t="s">
        <v>262</v>
      </c>
      <c r="AG143" s="19" t="s">
        <v>263</v>
      </c>
      <c r="AH143" s="19" t="s">
        <v>264</v>
      </c>
    </row>
    <row r="144" spans="1:34" s="15" customFormat="1" x14ac:dyDescent="0.2">
      <c r="A144" s="15">
        <v>0</v>
      </c>
      <c r="B144" s="15">
        <v>0</v>
      </c>
      <c r="C144" s="15">
        <v>0</v>
      </c>
      <c r="D144" s="15">
        <v>0</v>
      </c>
      <c r="E144" s="14">
        <f t="shared" si="10"/>
        <v>0</v>
      </c>
      <c r="F144" s="15">
        <v>77657</v>
      </c>
      <c r="G144" s="15">
        <v>78115</v>
      </c>
      <c r="H144" s="14">
        <f t="shared" si="11"/>
        <v>77886</v>
      </c>
      <c r="I144" s="14" t="e">
        <f t="shared" si="12"/>
        <v>#DIV/0!</v>
      </c>
      <c r="J144" s="14" t="e">
        <f t="shared" si="14"/>
        <v>#DIV/0!</v>
      </c>
      <c r="K144" s="24" t="e">
        <f t="shared" si="13"/>
        <v>#DIV/0!</v>
      </c>
      <c r="L144" s="15">
        <v>4</v>
      </c>
      <c r="M144" s="15">
        <v>4</v>
      </c>
      <c r="N144" s="15">
        <v>4</v>
      </c>
      <c r="O144" s="15">
        <v>2.1</v>
      </c>
      <c r="P144" s="15">
        <v>2.1</v>
      </c>
      <c r="Q144" s="15">
        <v>2.1</v>
      </c>
      <c r="R144" s="15">
        <v>274.45999999999998</v>
      </c>
      <c r="S144" s="15">
        <v>0</v>
      </c>
      <c r="T144" s="15">
        <v>5.0682</v>
      </c>
      <c r="U144" s="15">
        <v>16979000</v>
      </c>
      <c r="V144" s="15">
        <v>8</v>
      </c>
      <c r="W144" s="18">
        <v>0</v>
      </c>
      <c r="X144" s="18">
        <v>0</v>
      </c>
      <c r="Y144" s="18">
        <v>0</v>
      </c>
      <c r="Z144" s="18">
        <v>0</v>
      </c>
      <c r="AA144" s="18">
        <v>4</v>
      </c>
      <c r="AB144" s="18">
        <v>4</v>
      </c>
      <c r="AC144" s="15">
        <v>155770</v>
      </c>
      <c r="AD144" s="15">
        <v>915</v>
      </c>
      <c r="AE144" s="15" t="s">
        <v>1404</v>
      </c>
      <c r="AF144" s="15" t="s">
        <v>1404</v>
      </c>
      <c r="AG144" s="19" t="s">
        <v>1405</v>
      </c>
      <c r="AH144" s="19" t="s">
        <v>1406</v>
      </c>
    </row>
    <row r="145" spans="1:34" s="15" customFormat="1" x14ac:dyDescent="0.2">
      <c r="A145" s="15">
        <v>0</v>
      </c>
      <c r="B145" s="15">
        <v>0</v>
      </c>
      <c r="C145" s="15">
        <v>0</v>
      </c>
      <c r="D145" s="15">
        <v>0</v>
      </c>
      <c r="E145" s="14">
        <f t="shared" si="10"/>
        <v>0</v>
      </c>
      <c r="F145" s="15">
        <v>0</v>
      </c>
      <c r="G145" s="15">
        <v>136020</v>
      </c>
      <c r="H145" s="14">
        <f t="shared" si="11"/>
        <v>68010</v>
      </c>
      <c r="I145" s="14" t="e">
        <f t="shared" si="12"/>
        <v>#DIV/0!</v>
      </c>
      <c r="J145" s="14" t="e">
        <f t="shared" si="14"/>
        <v>#DIV/0!</v>
      </c>
      <c r="K145" s="24" t="e">
        <f t="shared" si="13"/>
        <v>#DIV/0!</v>
      </c>
      <c r="L145" s="15">
        <v>4</v>
      </c>
      <c r="M145" s="15">
        <v>4</v>
      </c>
      <c r="N145" s="15">
        <v>4</v>
      </c>
      <c r="O145" s="15">
        <v>9.5</v>
      </c>
      <c r="P145" s="15">
        <v>9.5</v>
      </c>
      <c r="Q145" s="15">
        <v>9.5</v>
      </c>
      <c r="R145" s="15">
        <v>88.066999999999993</v>
      </c>
      <c r="S145" s="15">
        <v>2.7076000000000001E-3</v>
      </c>
      <c r="T145" s="15">
        <v>1.3986000000000001</v>
      </c>
      <c r="U145" s="15">
        <v>5304900</v>
      </c>
      <c r="V145" s="15">
        <v>3</v>
      </c>
      <c r="W145" s="18">
        <v>0</v>
      </c>
      <c r="X145" s="18">
        <v>0</v>
      </c>
      <c r="Y145" s="18">
        <v>0</v>
      </c>
      <c r="Z145" s="18">
        <v>0</v>
      </c>
      <c r="AA145" s="18">
        <v>4</v>
      </c>
      <c r="AB145" s="18">
        <v>0</v>
      </c>
      <c r="AC145" s="15">
        <v>136020</v>
      </c>
      <c r="AD145" s="15">
        <v>498</v>
      </c>
      <c r="AE145" s="15" t="s">
        <v>705</v>
      </c>
      <c r="AF145" s="15" t="s">
        <v>705</v>
      </c>
      <c r="AG145" s="19" t="s">
        <v>706</v>
      </c>
      <c r="AH145" s="19" t="s">
        <v>707</v>
      </c>
    </row>
    <row r="146" spans="1:34" s="15" customFormat="1" x14ac:dyDescent="0.2">
      <c r="A146" s="15">
        <v>0</v>
      </c>
      <c r="B146" s="15">
        <v>0</v>
      </c>
      <c r="C146" s="15">
        <v>0</v>
      </c>
      <c r="D146" s="15">
        <v>0</v>
      </c>
      <c r="E146" s="14">
        <f t="shared" si="10"/>
        <v>0</v>
      </c>
      <c r="F146" s="15">
        <v>57273</v>
      </c>
      <c r="G146" s="15">
        <v>59129</v>
      </c>
      <c r="H146" s="14">
        <f t="shared" si="11"/>
        <v>58201</v>
      </c>
      <c r="I146" s="14" t="e">
        <f t="shared" si="12"/>
        <v>#DIV/0!</v>
      </c>
      <c r="J146" s="14" t="e">
        <f t="shared" si="14"/>
        <v>#DIV/0!</v>
      </c>
      <c r="K146" s="24" t="e">
        <f t="shared" si="13"/>
        <v>#DIV/0!</v>
      </c>
      <c r="L146" s="15">
        <v>4</v>
      </c>
      <c r="M146" s="15">
        <v>4</v>
      </c>
      <c r="N146" s="15">
        <v>4</v>
      </c>
      <c r="O146" s="15">
        <v>2.7</v>
      </c>
      <c r="P146" s="15">
        <v>2.7</v>
      </c>
      <c r="Q146" s="15">
        <v>2.7</v>
      </c>
      <c r="R146" s="15">
        <v>254.41</v>
      </c>
      <c r="S146" s="15">
        <v>0</v>
      </c>
      <c r="T146" s="15">
        <v>4.8232999999999997</v>
      </c>
      <c r="U146" s="15">
        <v>13037000</v>
      </c>
      <c r="V146" s="15">
        <v>6</v>
      </c>
      <c r="W146" s="18">
        <v>0</v>
      </c>
      <c r="X146" s="18">
        <v>0</v>
      </c>
      <c r="Y146" s="18">
        <v>0</v>
      </c>
      <c r="Z146" s="18">
        <v>0</v>
      </c>
      <c r="AA146" s="18">
        <v>3</v>
      </c>
      <c r="AB146" s="18">
        <v>3</v>
      </c>
      <c r="AC146" s="15">
        <v>116400</v>
      </c>
      <c r="AD146" s="15">
        <v>189</v>
      </c>
      <c r="AE146" s="15" t="s">
        <v>217</v>
      </c>
      <c r="AF146" s="15" t="s">
        <v>217</v>
      </c>
      <c r="AG146" s="19" t="s">
        <v>218</v>
      </c>
      <c r="AH146" s="19" t="s">
        <v>219</v>
      </c>
    </row>
    <row r="147" spans="1:34" s="15" customFormat="1" x14ac:dyDescent="0.2">
      <c r="A147" s="15">
        <v>0</v>
      </c>
      <c r="B147" s="15">
        <v>0</v>
      </c>
      <c r="C147" s="15">
        <v>0</v>
      </c>
      <c r="D147" s="15">
        <v>0</v>
      </c>
      <c r="E147" s="14">
        <f t="shared" si="10"/>
        <v>0</v>
      </c>
      <c r="F147" s="15">
        <v>41024</v>
      </c>
      <c r="G147" s="15">
        <v>49347</v>
      </c>
      <c r="H147" s="14">
        <f t="shared" si="11"/>
        <v>45185.5</v>
      </c>
      <c r="I147" s="14" t="e">
        <f t="shared" si="12"/>
        <v>#DIV/0!</v>
      </c>
      <c r="J147" s="14" t="e">
        <f t="shared" si="14"/>
        <v>#DIV/0!</v>
      </c>
      <c r="K147" s="24" t="e">
        <f t="shared" si="13"/>
        <v>#DIV/0!</v>
      </c>
      <c r="L147" s="15">
        <v>4</v>
      </c>
      <c r="M147" s="15">
        <v>4</v>
      </c>
      <c r="N147" s="15">
        <v>4</v>
      </c>
      <c r="O147" s="15">
        <v>3.2</v>
      </c>
      <c r="P147" s="15">
        <v>3.2</v>
      </c>
      <c r="Q147" s="15">
        <v>3.2</v>
      </c>
      <c r="R147" s="15">
        <v>199.07</v>
      </c>
      <c r="S147" s="15">
        <v>0</v>
      </c>
      <c r="T147" s="15">
        <v>1.7539</v>
      </c>
      <c r="U147" s="15">
        <v>7229700</v>
      </c>
      <c r="V147" s="15">
        <v>4</v>
      </c>
      <c r="W147" s="18">
        <v>0</v>
      </c>
      <c r="X147" s="18">
        <v>0</v>
      </c>
      <c r="Y147" s="18">
        <v>0</v>
      </c>
      <c r="Z147" s="18">
        <v>0</v>
      </c>
      <c r="AA147" s="18">
        <v>2</v>
      </c>
      <c r="AB147" s="18">
        <v>2</v>
      </c>
      <c r="AC147" s="15">
        <v>90372</v>
      </c>
      <c r="AD147" s="15">
        <v>946</v>
      </c>
      <c r="AE147" s="15" t="s">
        <v>1435</v>
      </c>
      <c r="AF147" s="15" t="s">
        <v>1435</v>
      </c>
      <c r="AG147" s="19" t="s">
        <v>1436</v>
      </c>
      <c r="AH147" s="19" t="s">
        <v>1437</v>
      </c>
    </row>
    <row r="148" spans="1:34" s="15" customFormat="1" x14ac:dyDescent="0.2">
      <c r="A148" s="15">
        <v>0</v>
      </c>
      <c r="B148" s="15">
        <v>0</v>
      </c>
      <c r="C148" s="15">
        <v>0</v>
      </c>
      <c r="D148" s="15">
        <v>0</v>
      </c>
      <c r="E148" s="14">
        <f t="shared" si="10"/>
        <v>0</v>
      </c>
      <c r="F148" s="15">
        <v>37641</v>
      </c>
      <c r="G148" s="15">
        <v>39369</v>
      </c>
      <c r="H148" s="14">
        <f t="shared" si="11"/>
        <v>38505</v>
      </c>
      <c r="I148" s="14" t="e">
        <f t="shared" si="12"/>
        <v>#DIV/0!</v>
      </c>
      <c r="J148" s="14" t="e">
        <f t="shared" si="14"/>
        <v>#DIV/0!</v>
      </c>
      <c r="K148" s="24" t="e">
        <f t="shared" si="13"/>
        <v>#DIV/0!</v>
      </c>
      <c r="L148" s="15">
        <v>4</v>
      </c>
      <c r="M148" s="15">
        <v>4</v>
      </c>
      <c r="N148" s="15">
        <v>4</v>
      </c>
      <c r="O148" s="15">
        <v>3.4</v>
      </c>
      <c r="P148" s="15">
        <v>3.4</v>
      </c>
      <c r="Q148" s="15">
        <v>3.4</v>
      </c>
      <c r="R148" s="15">
        <v>206.44</v>
      </c>
      <c r="S148" s="15">
        <v>0</v>
      </c>
      <c r="T148" s="15">
        <v>2.1497000000000002</v>
      </c>
      <c r="U148" s="15">
        <v>6930900</v>
      </c>
      <c r="V148" s="15">
        <v>3</v>
      </c>
      <c r="W148" s="18">
        <v>0</v>
      </c>
      <c r="X148" s="18">
        <v>0</v>
      </c>
      <c r="Y148" s="18">
        <v>0</v>
      </c>
      <c r="Z148" s="18">
        <v>0</v>
      </c>
      <c r="AA148" s="18">
        <v>2</v>
      </c>
      <c r="AB148" s="18">
        <v>2</v>
      </c>
      <c r="AC148" s="15">
        <v>77010</v>
      </c>
      <c r="AD148" s="15">
        <v>1045</v>
      </c>
      <c r="AE148" s="15" t="s">
        <v>1568</v>
      </c>
      <c r="AF148" s="15" t="s">
        <v>1568</v>
      </c>
      <c r="AG148" s="19" t="s">
        <v>1569</v>
      </c>
      <c r="AH148" s="19" t="s">
        <v>1570</v>
      </c>
    </row>
    <row r="149" spans="1:34" s="15" customFormat="1" x14ac:dyDescent="0.2">
      <c r="A149" s="15">
        <v>0</v>
      </c>
      <c r="B149" s="15">
        <v>0</v>
      </c>
      <c r="C149" s="15">
        <v>0</v>
      </c>
      <c r="D149" s="15">
        <v>0</v>
      </c>
      <c r="E149" s="14">
        <f t="shared" si="10"/>
        <v>0</v>
      </c>
      <c r="F149" s="15">
        <v>62888</v>
      </c>
      <c r="G149" s="15">
        <v>12182</v>
      </c>
      <c r="H149" s="14">
        <f t="shared" si="11"/>
        <v>37535</v>
      </c>
      <c r="I149" s="14" t="e">
        <f t="shared" si="12"/>
        <v>#DIV/0!</v>
      </c>
      <c r="J149" s="14" t="e">
        <f t="shared" si="14"/>
        <v>#DIV/0!</v>
      </c>
      <c r="K149" s="24" t="e">
        <f t="shared" si="13"/>
        <v>#DIV/0!</v>
      </c>
      <c r="L149" s="15">
        <v>4</v>
      </c>
      <c r="M149" s="15">
        <v>4</v>
      </c>
      <c r="N149" s="15">
        <v>4</v>
      </c>
      <c r="O149" s="15">
        <v>3.6</v>
      </c>
      <c r="P149" s="15">
        <v>3.6</v>
      </c>
      <c r="Q149" s="15">
        <v>3.6</v>
      </c>
      <c r="R149" s="15">
        <v>178.97</v>
      </c>
      <c r="S149" s="15">
        <v>0</v>
      </c>
      <c r="T149" s="15">
        <v>3.6789999999999998</v>
      </c>
      <c r="U149" s="15">
        <v>5405000</v>
      </c>
      <c r="V149" s="15">
        <v>3</v>
      </c>
      <c r="W149" s="18">
        <v>0</v>
      </c>
      <c r="X149" s="18">
        <v>0</v>
      </c>
      <c r="Y149" s="18">
        <v>0</v>
      </c>
      <c r="Z149" s="18">
        <v>0</v>
      </c>
      <c r="AA149" s="18">
        <v>2</v>
      </c>
      <c r="AB149" s="18">
        <v>2</v>
      </c>
      <c r="AC149" s="15">
        <v>75070</v>
      </c>
      <c r="AD149" s="15">
        <v>1206</v>
      </c>
      <c r="AE149" s="15" t="s">
        <v>1761</v>
      </c>
      <c r="AF149" s="15" t="s">
        <v>1761</v>
      </c>
      <c r="AG149" s="19" t="s">
        <v>1762</v>
      </c>
      <c r="AH149" s="19" t="s">
        <v>1763</v>
      </c>
    </row>
    <row r="150" spans="1:34" s="15" customFormat="1" x14ac:dyDescent="0.2">
      <c r="A150" s="15">
        <v>0</v>
      </c>
      <c r="B150" s="15">
        <v>0</v>
      </c>
      <c r="C150" s="15">
        <v>0</v>
      </c>
      <c r="D150" s="15">
        <v>0</v>
      </c>
      <c r="E150" s="14">
        <f t="shared" si="10"/>
        <v>0</v>
      </c>
      <c r="F150" s="15">
        <v>217770</v>
      </c>
      <c r="G150" s="15">
        <v>143630</v>
      </c>
      <c r="H150" s="14">
        <f t="shared" si="11"/>
        <v>180700</v>
      </c>
      <c r="I150" s="14" t="e">
        <f t="shared" si="12"/>
        <v>#DIV/0!</v>
      </c>
      <c r="J150" s="14" t="e">
        <f t="shared" si="14"/>
        <v>#DIV/0!</v>
      </c>
      <c r="K150" s="24" t="e">
        <f t="shared" si="13"/>
        <v>#DIV/0!</v>
      </c>
      <c r="L150" s="15">
        <v>11</v>
      </c>
      <c r="M150" s="15">
        <v>11</v>
      </c>
      <c r="N150" s="15">
        <v>5</v>
      </c>
      <c r="O150" s="15">
        <v>4.8</v>
      </c>
      <c r="P150" s="15">
        <v>4.8</v>
      </c>
      <c r="Q150" s="15">
        <v>2.4</v>
      </c>
      <c r="R150" s="15">
        <v>358.2</v>
      </c>
      <c r="S150" s="15">
        <v>0</v>
      </c>
      <c r="T150" s="15">
        <v>15.260999999999999</v>
      </c>
      <c r="U150" s="15">
        <v>67944000</v>
      </c>
      <c r="V150" s="15">
        <v>15</v>
      </c>
      <c r="W150" s="18">
        <v>0</v>
      </c>
      <c r="X150" s="18">
        <v>0</v>
      </c>
      <c r="Y150" s="18">
        <v>0</v>
      </c>
      <c r="Z150" s="18">
        <v>0</v>
      </c>
      <c r="AA150" s="18">
        <v>8</v>
      </c>
      <c r="AB150" s="18">
        <v>9</v>
      </c>
      <c r="AC150" s="15">
        <v>361400</v>
      </c>
      <c r="AD150" s="15">
        <v>559</v>
      </c>
      <c r="AE150" s="15" t="s">
        <v>812</v>
      </c>
      <c r="AF150" s="15" t="s">
        <v>813</v>
      </c>
      <c r="AG150" s="19" t="s">
        <v>814</v>
      </c>
      <c r="AH150" s="19" t="s">
        <v>815</v>
      </c>
    </row>
    <row r="151" spans="1:34" s="15" customFormat="1" x14ac:dyDescent="0.2">
      <c r="A151" s="15">
        <v>0</v>
      </c>
      <c r="B151" s="15">
        <v>0</v>
      </c>
      <c r="C151" s="15">
        <v>0</v>
      </c>
      <c r="D151" s="15">
        <v>0</v>
      </c>
      <c r="E151" s="14">
        <f t="shared" si="10"/>
        <v>0</v>
      </c>
      <c r="F151" s="15">
        <v>897910</v>
      </c>
      <c r="G151" s="15">
        <v>695730</v>
      </c>
      <c r="H151" s="14">
        <f t="shared" si="11"/>
        <v>796820</v>
      </c>
      <c r="I151" s="14" t="e">
        <f t="shared" si="12"/>
        <v>#DIV/0!</v>
      </c>
      <c r="J151" s="14" t="e">
        <f t="shared" si="14"/>
        <v>#DIV/0!</v>
      </c>
      <c r="K151" s="24" t="e">
        <f t="shared" si="13"/>
        <v>#DIV/0!</v>
      </c>
      <c r="L151" s="15">
        <v>8</v>
      </c>
      <c r="M151" s="15">
        <v>8</v>
      </c>
      <c r="N151" s="15">
        <v>5</v>
      </c>
      <c r="O151" s="15">
        <v>22.4</v>
      </c>
      <c r="P151" s="15">
        <v>22.4</v>
      </c>
      <c r="Q151" s="15">
        <v>15.7</v>
      </c>
      <c r="R151" s="15">
        <v>60.029000000000003</v>
      </c>
      <c r="S151" s="15">
        <v>0</v>
      </c>
      <c r="T151" s="15">
        <v>10.1</v>
      </c>
      <c r="U151" s="15">
        <v>36654000</v>
      </c>
      <c r="V151" s="15">
        <v>13</v>
      </c>
      <c r="W151" s="18">
        <v>0</v>
      </c>
      <c r="X151" s="18">
        <v>0</v>
      </c>
      <c r="Y151" s="18">
        <v>0</v>
      </c>
      <c r="Z151" s="18">
        <v>0</v>
      </c>
      <c r="AA151" s="18">
        <v>6</v>
      </c>
      <c r="AB151" s="18">
        <v>6</v>
      </c>
      <c r="AC151" s="15">
        <v>1593600</v>
      </c>
      <c r="AD151" s="15">
        <v>174</v>
      </c>
      <c r="AE151" s="15" t="s">
        <v>196</v>
      </c>
      <c r="AF151" s="15" t="s">
        <v>196</v>
      </c>
      <c r="AG151" s="19" t="s">
        <v>197</v>
      </c>
      <c r="AH151" s="19" t="s">
        <v>198</v>
      </c>
    </row>
    <row r="152" spans="1:34" s="15" customFormat="1" x14ac:dyDescent="0.2">
      <c r="A152" s="15">
        <v>0</v>
      </c>
      <c r="B152" s="15">
        <v>0</v>
      </c>
      <c r="C152" s="15">
        <v>0</v>
      </c>
      <c r="D152" s="15">
        <v>0</v>
      </c>
      <c r="E152" s="14">
        <f t="shared" si="10"/>
        <v>0</v>
      </c>
      <c r="F152" s="15">
        <v>116720</v>
      </c>
      <c r="G152" s="15">
        <v>218630</v>
      </c>
      <c r="H152" s="14">
        <f t="shared" si="11"/>
        <v>167675</v>
      </c>
      <c r="I152" s="14" t="e">
        <f t="shared" si="12"/>
        <v>#DIV/0!</v>
      </c>
      <c r="J152" s="14" t="e">
        <f t="shared" si="14"/>
        <v>#DIV/0!</v>
      </c>
      <c r="K152" s="24" t="e">
        <f t="shared" si="13"/>
        <v>#DIV/0!</v>
      </c>
      <c r="L152" s="15">
        <v>7</v>
      </c>
      <c r="M152" s="15">
        <v>7</v>
      </c>
      <c r="N152" s="15">
        <v>5</v>
      </c>
      <c r="O152" s="15">
        <v>7.5</v>
      </c>
      <c r="P152" s="15">
        <v>7.5</v>
      </c>
      <c r="Q152" s="15">
        <v>6.6</v>
      </c>
      <c r="R152" s="15">
        <v>141.13</v>
      </c>
      <c r="S152" s="15">
        <v>0</v>
      </c>
      <c r="T152" s="15">
        <v>10.183</v>
      </c>
      <c r="U152" s="15">
        <v>25487000</v>
      </c>
      <c r="V152" s="15">
        <v>11</v>
      </c>
      <c r="W152" s="18">
        <v>0</v>
      </c>
      <c r="X152" s="18">
        <v>0</v>
      </c>
      <c r="Y152" s="18">
        <v>0</v>
      </c>
      <c r="Z152" s="18">
        <v>0</v>
      </c>
      <c r="AA152" s="18">
        <v>7</v>
      </c>
      <c r="AB152" s="18">
        <v>4</v>
      </c>
      <c r="AC152" s="15">
        <v>335350</v>
      </c>
      <c r="AD152" s="15">
        <v>186</v>
      </c>
      <c r="AE152" s="15" t="s">
        <v>214</v>
      </c>
      <c r="AF152" s="15" t="s">
        <v>214</v>
      </c>
      <c r="AG152" s="19" t="s">
        <v>215</v>
      </c>
      <c r="AH152" s="19" t="s">
        <v>216</v>
      </c>
    </row>
    <row r="153" spans="1:34" s="15" customFormat="1" x14ac:dyDescent="0.2">
      <c r="A153" s="15">
        <v>0</v>
      </c>
      <c r="B153" s="15">
        <v>0</v>
      </c>
      <c r="C153" s="15">
        <v>0</v>
      </c>
      <c r="D153" s="15">
        <v>0</v>
      </c>
      <c r="E153" s="14">
        <f t="shared" si="10"/>
        <v>0</v>
      </c>
      <c r="F153" s="15">
        <v>1252300</v>
      </c>
      <c r="G153" s="15">
        <v>1262500</v>
      </c>
      <c r="H153" s="14">
        <f t="shared" si="11"/>
        <v>1257400</v>
      </c>
      <c r="I153" s="14" t="e">
        <f t="shared" si="12"/>
        <v>#DIV/0!</v>
      </c>
      <c r="J153" s="14" t="e">
        <f t="shared" si="14"/>
        <v>#DIV/0!</v>
      </c>
      <c r="K153" s="24" t="e">
        <f t="shared" si="13"/>
        <v>#DIV/0!</v>
      </c>
      <c r="L153" s="15">
        <v>6</v>
      </c>
      <c r="M153" s="15">
        <v>5</v>
      </c>
      <c r="N153" s="15">
        <v>5</v>
      </c>
      <c r="O153" s="15">
        <v>28.8</v>
      </c>
      <c r="P153" s="15">
        <v>24.7</v>
      </c>
      <c r="Q153" s="15">
        <v>24.7</v>
      </c>
      <c r="R153" s="15">
        <v>33.637</v>
      </c>
      <c r="S153" s="15">
        <v>0</v>
      </c>
      <c r="T153" s="15">
        <v>16.081</v>
      </c>
      <c r="U153" s="15">
        <v>40237000</v>
      </c>
      <c r="V153" s="15">
        <v>7</v>
      </c>
      <c r="W153" s="18">
        <v>0</v>
      </c>
      <c r="X153" s="18">
        <v>0</v>
      </c>
      <c r="Y153" s="18">
        <v>0</v>
      </c>
      <c r="Z153" s="18">
        <v>0</v>
      </c>
      <c r="AA153" s="18">
        <v>5</v>
      </c>
      <c r="AB153" s="18">
        <v>5</v>
      </c>
      <c r="AC153" s="15">
        <v>2514800</v>
      </c>
      <c r="AD153" s="15">
        <v>1076</v>
      </c>
      <c r="AE153" s="15" t="s">
        <v>1614</v>
      </c>
      <c r="AF153" s="15" t="s">
        <v>1614</v>
      </c>
      <c r="AG153" s="19" t="s">
        <v>1615</v>
      </c>
      <c r="AH153" s="19" t="s">
        <v>1616</v>
      </c>
    </row>
    <row r="154" spans="1:34" s="15" customFormat="1" x14ac:dyDescent="0.2">
      <c r="A154" s="15">
        <v>0</v>
      </c>
      <c r="B154" s="15">
        <v>0</v>
      </c>
      <c r="C154" s="15">
        <v>0</v>
      </c>
      <c r="D154" s="15">
        <v>0</v>
      </c>
      <c r="E154" s="14">
        <f t="shared" si="10"/>
        <v>0</v>
      </c>
      <c r="F154" s="15">
        <v>1933200</v>
      </c>
      <c r="G154" s="15">
        <v>2412700</v>
      </c>
      <c r="H154" s="14">
        <f t="shared" si="11"/>
        <v>2172950</v>
      </c>
      <c r="I154" s="14" t="e">
        <f t="shared" si="12"/>
        <v>#DIV/0!</v>
      </c>
      <c r="J154" s="14" t="e">
        <f t="shared" si="14"/>
        <v>#DIV/0!</v>
      </c>
      <c r="K154" s="24" t="e">
        <f t="shared" si="13"/>
        <v>#DIV/0!</v>
      </c>
      <c r="L154" s="15">
        <v>5</v>
      </c>
      <c r="M154" s="15">
        <v>5</v>
      </c>
      <c r="N154" s="15">
        <v>5</v>
      </c>
      <c r="O154" s="15">
        <v>18.3</v>
      </c>
      <c r="P154" s="15">
        <v>18.3</v>
      </c>
      <c r="Q154" s="15">
        <v>18.3</v>
      </c>
      <c r="R154" s="15">
        <v>30.541</v>
      </c>
      <c r="S154" s="15">
        <v>0</v>
      </c>
      <c r="T154" s="15">
        <v>7.6746999999999996</v>
      </c>
      <c r="U154" s="15">
        <v>65188000</v>
      </c>
      <c r="V154" s="15">
        <v>10</v>
      </c>
      <c r="W154" s="18">
        <v>0</v>
      </c>
      <c r="X154" s="18">
        <v>0</v>
      </c>
      <c r="Y154" s="18">
        <v>0</v>
      </c>
      <c r="Z154" s="18">
        <v>0</v>
      </c>
      <c r="AA154" s="18">
        <v>5</v>
      </c>
      <c r="AB154" s="18">
        <v>5</v>
      </c>
      <c r="AC154" s="15">
        <v>4345900</v>
      </c>
      <c r="AD154" s="15">
        <v>987</v>
      </c>
      <c r="AE154" s="15" t="s">
        <v>1477</v>
      </c>
      <c r="AF154" s="15" t="s">
        <v>1477</v>
      </c>
      <c r="AG154" s="19" t="s">
        <v>1478</v>
      </c>
      <c r="AH154" s="19" t="s">
        <v>1479</v>
      </c>
    </row>
    <row r="155" spans="1:34" s="15" customFormat="1" x14ac:dyDescent="0.2">
      <c r="A155" s="15">
        <v>0</v>
      </c>
      <c r="B155" s="15">
        <v>0</v>
      </c>
      <c r="C155" s="15">
        <v>0</v>
      </c>
      <c r="D155" s="15">
        <v>0</v>
      </c>
      <c r="E155" s="14">
        <f t="shared" si="10"/>
        <v>0</v>
      </c>
      <c r="F155" s="15">
        <v>767610</v>
      </c>
      <c r="G155" s="15">
        <v>1086900</v>
      </c>
      <c r="H155" s="14">
        <f t="shared" si="11"/>
        <v>927255</v>
      </c>
      <c r="I155" s="14" t="e">
        <f t="shared" si="12"/>
        <v>#DIV/0!</v>
      </c>
      <c r="J155" s="14" t="e">
        <f t="shared" si="14"/>
        <v>#DIV/0!</v>
      </c>
      <c r="K155" s="24" t="e">
        <f t="shared" si="13"/>
        <v>#DIV/0!</v>
      </c>
      <c r="L155" s="15">
        <v>5</v>
      </c>
      <c r="M155" s="15">
        <v>5</v>
      </c>
      <c r="N155" s="15">
        <v>5</v>
      </c>
      <c r="O155" s="15">
        <v>15.6</v>
      </c>
      <c r="P155" s="15">
        <v>15.6</v>
      </c>
      <c r="Q155" s="15">
        <v>15.6</v>
      </c>
      <c r="R155" s="15">
        <v>41.401000000000003</v>
      </c>
      <c r="S155" s="15">
        <v>0</v>
      </c>
      <c r="T155" s="15">
        <v>5.8787000000000003</v>
      </c>
      <c r="U155" s="15">
        <v>37090000</v>
      </c>
      <c r="V155" s="15">
        <v>8</v>
      </c>
      <c r="W155" s="18">
        <v>0</v>
      </c>
      <c r="X155" s="18">
        <v>0</v>
      </c>
      <c r="Y155" s="18">
        <v>0</v>
      </c>
      <c r="Z155" s="18">
        <v>0</v>
      </c>
      <c r="AA155" s="18">
        <v>5</v>
      </c>
      <c r="AB155" s="18">
        <v>4</v>
      </c>
      <c r="AC155" s="15">
        <v>1854500</v>
      </c>
      <c r="AD155" s="15">
        <v>1026</v>
      </c>
      <c r="AE155" s="15" t="s">
        <v>1538</v>
      </c>
      <c r="AF155" s="15" t="s">
        <v>1538</v>
      </c>
      <c r="AG155" s="19" t="s">
        <v>1539</v>
      </c>
      <c r="AH155" s="19" t="s">
        <v>1540</v>
      </c>
    </row>
    <row r="156" spans="1:34" s="15" customFormat="1" x14ac:dyDescent="0.2">
      <c r="A156" s="15">
        <v>0</v>
      </c>
      <c r="B156" s="15">
        <v>0</v>
      </c>
      <c r="C156" s="15">
        <v>0</v>
      </c>
      <c r="D156" s="15">
        <v>0</v>
      </c>
      <c r="E156" s="14">
        <f t="shared" si="10"/>
        <v>0</v>
      </c>
      <c r="F156" s="15">
        <v>532370</v>
      </c>
      <c r="G156" s="15">
        <v>651850</v>
      </c>
      <c r="H156" s="14">
        <f t="shared" si="11"/>
        <v>592110</v>
      </c>
      <c r="I156" s="14" t="e">
        <f t="shared" si="12"/>
        <v>#DIV/0!</v>
      </c>
      <c r="J156" s="14" t="e">
        <f t="shared" si="14"/>
        <v>#DIV/0!</v>
      </c>
      <c r="K156" s="24" t="e">
        <f t="shared" si="13"/>
        <v>#DIV/0!</v>
      </c>
      <c r="L156" s="15">
        <v>5</v>
      </c>
      <c r="M156" s="15">
        <v>5</v>
      </c>
      <c r="N156" s="15">
        <v>5</v>
      </c>
      <c r="O156" s="15">
        <v>11.5</v>
      </c>
      <c r="P156" s="15">
        <v>11.5</v>
      </c>
      <c r="Q156" s="15">
        <v>11.5</v>
      </c>
      <c r="R156" s="15">
        <v>54.847000000000001</v>
      </c>
      <c r="S156" s="15">
        <v>0</v>
      </c>
      <c r="T156" s="15">
        <v>5.2541000000000002</v>
      </c>
      <c r="U156" s="15">
        <v>26053000</v>
      </c>
      <c r="V156" s="15">
        <v>8</v>
      </c>
      <c r="W156" s="18">
        <v>0</v>
      </c>
      <c r="X156" s="18">
        <v>0</v>
      </c>
      <c r="Y156" s="18">
        <v>0</v>
      </c>
      <c r="Z156" s="18">
        <v>0</v>
      </c>
      <c r="AA156" s="18">
        <v>4</v>
      </c>
      <c r="AB156" s="18">
        <v>4</v>
      </c>
      <c r="AC156" s="15">
        <v>1184200</v>
      </c>
      <c r="AD156" s="15">
        <v>584</v>
      </c>
      <c r="AE156" s="15" t="s">
        <v>866</v>
      </c>
      <c r="AF156" s="15" t="s">
        <v>866</v>
      </c>
      <c r="AG156" s="19" t="s">
        <v>867</v>
      </c>
      <c r="AH156" s="19" t="s">
        <v>868</v>
      </c>
    </row>
    <row r="157" spans="1:34" s="15" customFormat="1" x14ac:dyDescent="0.2">
      <c r="A157" s="15">
        <v>0</v>
      </c>
      <c r="B157" s="15">
        <v>0</v>
      </c>
      <c r="C157" s="15">
        <v>0</v>
      </c>
      <c r="D157" s="15">
        <v>0</v>
      </c>
      <c r="E157" s="14">
        <f t="shared" si="10"/>
        <v>0</v>
      </c>
      <c r="F157" s="15">
        <v>507150</v>
      </c>
      <c r="G157" s="15">
        <v>672430</v>
      </c>
      <c r="H157" s="14">
        <f t="shared" si="11"/>
        <v>589790</v>
      </c>
      <c r="I157" s="14" t="e">
        <f t="shared" si="12"/>
        <v>#DIV/0!</v>
      </c>
      <c r="J157" s="14" t="e">
        <f t="shared" si="14"/>
        <v>#DIV/0!</v>
      </c>
      <c r="K157" s="24" t="e">
        <f t="shared" si="13"/>
        <v>#DIV/0!</v>
      </c>
      <c r="L157" s="15">
        <v>5</v>
      </c>
      <c r="M157" s="15">
        <v>5</v>
      </c>
      <c r="N157" s="15">
        <v>5</v>
      </c>
      <c r="O157" s="15">
        <v>18.8</v>
      </c>
      <c r="P157" s="15">
        <v>18.8</v>
      </c>
      <c r="Q157" s="15">
        <v>18.8</v>
      </c>
      <c r="R157" s="15">
        <v>44.877000000000002</v>
      </c>
      <c r="S157" s="15">
        <v>0</v>
      </c>
      <c r="T157" s="15">
        <v>6.2561</v>
      </c>
      <c r="U157" s="15">
        <v>27130000</v>
      </c>
      <c r="V157" s="15">
        <v>6</v>
      </c>
      <c r="W157" s="18">
        <v>0</v>
      </c>
      <c r="X157" s="18">
        <v>0</v>
      </c>
      <c r="Y157" s="18">
        <v>0</v>
      </c>
      <c r="Z157" s="18">
        <v>0</v>
      </c>
      <c r="AA157" s="18">
        <v>3</v>
      </c>
      <c r="AB157" s="18">
        <v>3</v>
      </c>
      <c r="AC157" s="15">
        <v>1179600</v>
      </c>
      <c r="AD157" s="15">
        <v>448</v>
      </c>
      <c r="AE157" s="15" t="s">
        <v>601</v>
      </c>
      <c r="AF157" s="15" t="s">
        <v>601</v>
      </c>
      <c r="AG157" s="19" t="s">
        <v>602</v>
      </c>
      <c r="AH157" s="19" t="s">
        <v>603</v>
      </c>
    </row>
    <row r="158" spans="1:34" s="15" customFormat="1" x14ac:dyDescent="0.2">
      <c r="A158" s="15">
        <v>0</v>
      </c>
      <c r="B158" s="15">
        <v>0</v>
      </c>
      <c r="C158" s="15">
        <v>0</v>
      </c>
      <c r="D158" s="15">
        <v>0</v>
      </c>
      <c r="E158" s="14">
        <f t="shared" si="10"/>
        <v>0</v>
      </c>
      <c r="F158" s="15">
        <v>717640</v>
      </c>
      <c r="G158" s="15">
        <v>391840</v>
      </c>
      <c r="H158" s="14">
        <f t="shared" si="11"/>
        <v>554740</v>
      </c>
      <c r="I158" s="14" t="e">
        <f t="shared" si="12"/>
        <v>#DIV/0!</v>
      </c>
      <c r="J158" s="14" t="e">
        <f t="shared" si="14"/>
        <v>#DIV/0!</v>
      </c>
      <c r="K158" s="24" t="e">
        <f t="shared" si="13"/>
        <v>#DIV/0!</v>
      </c>
      <c r="L158" s="15">
        <v>5</v>
      </c>
      <c r="M158" s="15">
        <v>5</v>
      </c>
      <c r="N158" s="15">
        <v>5</v>
      </c>
      <c r="O158" s="15">
        <v>5.5</v>
      </c>
      <c r="P158" s="15">
        <v>5.5</v>
      </c>
      <c r="Q158" s="15">
        <v>5.5</v>
      </c>
      <c r="R158" s="15">
        <v>119.41</v>
      </c>
      <c r="S158" s="15">
        <v>0</v>
      </c>
      <c r="T158" s="15">
        <v>4.0274000000000001</v>
      </c>
      <c r="U158" s="15">
        <v>36613000</v>
      </c>
      <c r="V158" s="15">
        <v>8</v>
      </c>
      <c r="W158" s="18">
        <v>0</v>
      </c>
      <c r="X158" s="18">
        <v>0</v>
      </c>
      <c r="Y158" s="18">
        <v>0</v>
      </c>
      <c r="Z158" s="18">
        <v>0</v>
      </c>
      <c r="AA158" s="18">
        <v>3</v>
      </c>
      <c r="AB158" s="18">
        <v>5</v>
      </c>
      <c r="AC158" s="15">
        <v>1109500</v>
      </c>
      <c r="AD158" s="15">
        <v>524</v>
      </c>
      <c r="AE158" s="15" t="s">
        <v>747</v>
      </c>
      <c r="AF158" s="15" t="s">
        <v>747</v>
      </c>
      <c r="AG158" s="19" t="s">
        <v>748</v>
      </c>
      <c r="AH158" s="19" t="s">
        <v>749</v>
      </c>
    </row>
    <row r="159" spans="1:34" s="15" customFormat="1" x14ac:dyDescent="0.2">
      <c r="A159" s="15">
        <v>0</v>
      </c>
      <c r="B159" s="15">
        <v>0</v>
      </c>
      <c r="C159" s="15">
        <v>0</v>
      </c>
      <c r="D159" s="15">
        <v>0</v>
      </c>
      <c r="E159" s="14">
        <f t="shared" si="10"/>
        <v>0</v>
      </c>
      <c r="F159" s="15">
        <v>424600</v>
      </c>
      <c r="G159" s="15">
        <v>586770</v>
      </c>
      <c r="H159" s="14">
        <f t="shared" si="11"/>
        <v>505685</v>
      </c>
      <c r="I159" s="14" t="e">
        <f t="shared" si="12"/>
        <v>#DIV/0!</v>
      </c>
      <c r="J159" s="14" t="e">
        <f t="shared" si="14"/>
        <v>#DIV/0!</v>
      </c>
      <c r="K159" s="24" t="e">
        <f t="shared" si="13"/>
        <v>#DIV/0!</v>
      </c>
      <c r="L159" s="15">
        <v>5</v>
      </c>
      <c r="M159" s="15">
        <v>5</v>
      </c>
      <c r="N159" s="15">
        <v>5</v>
      </c>
      <c r="O159" s="15">
        <v>9.1</v>
      </c>
      <c r="P159" s="15">
        <v>9.1</v>
      </c>
      <c r="Q159" s="15">
        <v>9.1</v>
      </c>
      <c r="R159" s="15">
        <v>84.69</v>
      </c>
      <c r="S159" s="15">
        <v>0</v>
      </c>
      <c r="T159" s="15">
        <v>5.3860999999999999</v>
      </c>
      <c r="U159" s="15">
        <v>35398000</v>
      </c>
      <c r="V159" s="15">
        <v>7</v>
      </c>
      <c r="W159" s="18">
        <v>0</v>
      </c>
      <c r="X159" s="18">
        <v>0</v>
      </c>
      <c r="Y159" s="18">
        <v>0</v>
      </c>
      <c r="Z159" s="18">
        <v>0</v>
      </c>
      <c r="AA159" s="18">
        <v>4</v>
      </c>
      <c r="AB159" s="18">
        <v>3</v>
      </c>
      <c r="AC159" s="15">
        <v>1011400</v>
      </c>
      <c r="AD159" s="15">
        <v>72</v>
      </c>
      <c r="AE159" s="15" t="s">
        <v>35</v>
      </c>
      <c r="AF159" s="15" t="s">
        <v>35</v>
      </c>
      <c r="AG159" s="19" t="s">
        <v>36</v>
      </c>
      <c r="AH159" s="19" t="s">
        <v>37</v>
      </c>
    </row>
    <row r="160" spans="1:34" s="15" customFormat="1" x14ac:dyDescent="0.2">
      <c r="A160" s="15">
        <v>0</v>
      </c>
      <c r="B160" s="15">
        <v>0</v>
      </c>
      <c r="C160" s="15">
        <v>0</v>
      </c>
      <c r="D160" s="15">
        <v>0</v>
      </c>
      <c r="E160" s="14">
        <f t="shared" si="10"/>
        <v>0</v>
      </c>
      <c r="F160" s="15">
        <v>387830</v>
      </c>
      <c r="G160" s="15">
        <v>532800</v>
      </c>
      <c r="H160" s="14">
        <f t="shared" si="11"/>
        <v>460315</v>
      </c>
      <c r="I160" s="14" t="e">
        <f t="shared" si="12"/>
        <v>#DIV/0!</v>
      </c>
      <c r="J160" s="14" t="e">
        <f t="shared" si="14"/>
        <v>#DIV/0!</v>
      </c>
      <c r="K160" s="24" t="e">
        <f t="shared" si="13"/>
        <v>#DIV/0!</v>
      </c>
      <c r="L160" s="15">
        <v>5</v>
      </c>
      <c r="M160" s="15">
        <v>5</v>
      </c>
      <c r="N160" s="15">
        <v>5</v>
      </c>
      <c r="O160" s="15">
        <v>17.7</v>
      </c>
      <c r="P160" s="15">
        <v>17.7</v>
      </c>
      <c r="Q160" s="15">
        <v>17.7</v>
      </c>
      <c r="R160" s="15">
        <v>47.484000000000002</v>
      </c>
      <c r="S160" s="15">
        <v>0</v>
      </c>
      <c r="T160" s="15">
        <v>4.9484000000000004</v>
      </c>
      <c r="U160" s="15">
        <v>20254000</v>
      </c>
      <c r="V160" s="15">
        <v>7</v>
      </c>
      <c r="W160" s="18">
        <v>0</v>
      </c>
      <c r="X160" s="18">
        <v>0</v>
      </c>
      <c r="Y160" s="18">
        <v>0</v>
      </c>
      <c r="Z160" s="18">
        <v>0</v>
      </c>
      <c r="AA160" s="18">
        <v>4</v>
      </c>
      <c r="AB160" s="18">
        <v>3</v>
      </c>
      <c r="AC160" s="15">
        <v>920630</v>
      </c>
      <c r="AD160" s="15">
        <v>107</v>
      </c>
      <c r="AE160" s="15" t="s">
        <v>90</v>
      </c>
      <c r="AF160" s="15" t="s">
        <v>90</v>
      </c>
      <c r="AG160" s="19" t="s">
        <v>91</v>
      </c>
      <c r="AH160" s="19" t="s">
        <v>92</v>
      </c>
    </row>
    <row r="161" spans="1:34" s="15" customFormat="1" x14ac:dyDescent="0.2">
      <c r="A161" s="15">
        <v>0</v>
      </c>
      <c r="B161" s="15">
        <v>0</v>
      </c>
      <c r="C161" s="15">
        <v>0</v>
      </c>
      <c r="D161" s="15">
        <v>0</v>
      </c>
      <c r="E161" s="14">
        <f t="shared" si="10"/>
        <v>0</v>
      </c>
      <c r="F161" s="15">
        <v>419770</v>
      </c>
      <c r="G161" s="15">
        <v>492350</v>
      </c>
      <c r="H161" s="14">
        <f t="shared" si="11"/>
        <v>456060</v>
      </c>
      <c r="I161" s="14" t="e">
        <f t="shared" si="12"/>
        <v>#DIV/0!</v>
      </c>
      <c r="J161" s="14" t="e">
        <f t="shared" si="14"/>
        <v>#DIV/0!</v>
      </c>
      <c r="K161" s="24" t="e">
        <f t="shared" si="13"/>
        <v>#DIV/0!</v>
      </c>
      <c r="L161" s="15">
        <v>5</v>
      </c>
      <c r="M161" s="15">
        <v>5</v>
      </c>
      <c r="N161" s="15">
        <v>5</v>
      </c>
      <c r="O161" s="15">
        <v>6.7</v>
      </c>
      <c r="P161" s="15">
        <v>6.7</v>
      </c>
      <c r="Q161" s="15">
        <v>6.7</v>
      </c>
      <c r="R161" s="15">
        <v>126.47</v>
      </c>
      <c r="S161" s="15">
        <v>0</v>
      </c>
      <c r="T161" s="15">
        <v>7.4219999999999997</v>
      </c>
      <c r="U161" s="15">
        <v>35572000</v>
      </c>
      <c r="V161" s="15">
        <v>8</v>
      </c>
      <c r="W161" s="18">
        <v>0</v>
      </c>
      <c r="X161" s="18">
        <v>0</v>
      </c>
      <c r="Y161" s="18">
        <v>0</v>
      </c>
      <c r="Z161" s="18">
        <v>0</v>
      </c>
      <c r="AA161" s="18">
        <v>4</v>
      </c>
      <c r="AB161" s="18">
        <v>4</v>
      </c>
      <c r="AC161" s="15">
        <v>912120</v>
      </c>
      <c r="AD161" s="15">
        <v>828</v>
      </c>
      <c r="AE161" s="15" t="s">
        <v>1263</v>
      </c>
      <c r="AF161" s="15" t="s">
        <v>1263</v>
      </c>
      <c r="AG161" s="19" t="s">
        <v>1264</v>
      </c>
      <c r="AH161" s="19" t="s">
        <v>1265</v>
      </c>
    </row>
    <row r="162" spans="1:34" s="15" customFormat="1" x14ac:dyDescent="0.2">
      <c r="A162" s="15">
        <v>0</v>
      </c>
      <c r="B162" s="15">
        <v>0</v>
      </c>
      <c r="C162" s="15">
        <v>0</v>
      </c>
      <c r="D162" s="15">
        <v>0</v>
      </c>
      <c r="E162" s="14">
        <f t="shared" si="10"/>
        <v>0</v>
      </c>
      <c r="F162" s="15">
        <v>217810</v>
      </c>
      <c r="G162" s="15">
        <v>565370</v>
      </c>
      <c r="H162" s="14">
        <f t="shared" si="11"/>
        <v>391590</v>
      </c>
      <c r="I162" s="14" t="e">
        <f t="shared" si="12"/>
        <v>#DIV/0!</v>
      </c>
      <c r="J162" s="14" t="e">
        <f t="shared" si="14"/>
        <v>#DIV/0!</v>
      </c>
      <c r="K162" s="24" t="e">
        <f t="shared" si="13"/>
        <v>#DIV/0!</v>
      </c>
      <c r="L162" s="15">
        <v>5</v>
      </c>
      <c r="M162" s="15">
        <v>5</v>
      </c>
      <c r="N162" s="15">
        <v>5</v>
      </c>
      <c r="O162" s="15">
        <v>12.4</v>
      </c>
      <c r="P162" s="15">
        <v>12.4</v>
      </c>
      <c r="Q162" s="15">
        <v>12.4</v>
      </c>
      <c r="R162" s="15">
        <v>65.697000000000003</v>
      </c>
      <c r="S162" s="15">
        <v>0</v>
      </c>
      <c r="T162" s="15">
        <v>11.143000000000001</v>
      </c>
      <c r="U162" s="15">
        <v>22712000</v>
      </c>
      <c r="V162" s="15">
        <v>6</v>
      </c>
      <c r="W162" s="18">
        <v>0</v>
      </c>
      <c r="X162" s="18">
        <v>0</v>
      </c>
      <c r="Y162" s="18">
        <v>0</v>
      </c>
      <c r="Z162" s="18">
        <v>0</v>
      </c>
      <c r="AA162" s="18">
        <v>4</v>
      </c>
      <c r="AB162" s="18">
        <v>2</v>
      </c>
      <c r="AC162" s="15">
        <v>783180</v>
      </c>
      <c r="AD162" s="15">
        <v>1039</v>
      </c>
      <c r="AE162" s="15" t="s">
        <v>1559</v>
      </c>
      <c r="AF162" s="15" t="s">
        <v>1559</v>
      </c>
      <c r="AG162" s="19" t="s">
        <v>1560</v>
      </c>
      <c r="AH162" s="19" t="s">
        <v>1561</v>
      </c>
    </row>
    <row r="163" spans="1:34" s="15" customFormat="1" x14ac:dyDescent="0.2">
      <c r="A163" s="15">
        <v>0</v>
      </c>
      <c r="B163" s="15">
        <v>0</v>
      </c>
      <c r="C163" s="15">
        <v>0</v>
      </c>
      <c r="D163" s="15">
        <v>0</v>
      </c>
      <c r="E163" s="14">
        <f t="shared" si="10"/>
        <v>0</v>
      </c>
      <c r="F163" s="15">
        <v>191960</v>
      </c>
      <c r="G163" s="15">
        <v>576730</v>
      </c>
      <c r="H163" s="14">
        <f t="shared" si="11"/>
        <v>384345</v>
      </c>
      <c r="I163" s="14" t="e">
        <f t="shared" si="12"/>
        <v>#DIV/0!</v>
      </c>
      <c r="J163" s="14" t="e">
        <f t="shared" si="14"/>
        <v>#DIV/0!</v>
      </c>
      <c r="K163" s="24" t="e">
        <f t="shared" si="13"/>
        <v>#DIV/0!</v>
      </c>
      <c r="L163" s="15">
        <v>5</v>
      </c>
      <c r="M163" s="15">
        <v>5</v>
      </c>
      <c r="N163" s="15">
        <v>5</v>
      </c>
      <c r="O163" s="15">
        <v>10.199999999999999</v>
      </c>
      <c r="P163" s="15">
        <v>10.199999999999999</v>
      </c>
      <c r="Q163" s="15">
        <v>10.199999999999999</v>
      </c>
      <c r="R163" s="15">
        <v>75.019000000000005</v>
      </c>
      <c r="S163" s="15">
        <v>0</v>
      </c>
      <c r="T163" s="15">
        <v>11.952999999999999</v>
      </c>
      <c r="U163" s="15">
        <v>23829000</v>
      </c>
      <c r="V163" s="15">
        <v>6</v>
      </c>
      <c r="W163" s="18">
        <v>0</v>
      </c>
      <c r="X163" s="18">
        <v>0</v>
      </c>
      <c r="Y163" s="18">
        <v>0</v>
      </c>
      <c r="Z163" s="18">
        <v>0</v>
      </c>
      <c r="AA163" s="18">
        <v>4</v>
      </c>
      <c r="AB163" s="18">
        <v>3</v>
      </c>
      <c r="AC163" s="15">
        <v>768690</v>
      </c>
      <c r="AD163" s="15">
        <v>1170</v>
      </c>
      <c r="AE163" s="15" t="s">
        <v>1715</v>
      </c>
      <c r="AF163" s="15" t="s">
        <v>1715</v>
      </c>
      <c r="AG163" s="19" t="s">
        <v>1716</v>
      </c>
      <c r="AH163" s="19" t="s">
        <v>1717</v>
      </c>
    </row>
    <row r="164" spans="1:34" s="15" customFormat="1" x14ac:dyDescent="0.2">
      <c r="A164" s="15">
        <v>0</v>
      </c>
      <c r="B164" s="15">
        <v>0</v>
      </c>
      <c r="C164" s="15">
        <v>0</v>
      </c>
      <c r="D164" s="15">
        <v>0</v>
      </c>
      <c r="E164" s="14">
        <f t="shared" si="10"/>
        <v>0</v>
      </c>
      <c r="F164" s="15">
        <v>189130</v>
      </c>
      <c r="G164" s="15">
        <v>559750</v>
      </c>
      <c r="H164" s="14">
        <f t="shared" si="11"/>
        <v>374440</v>
      </c>
      <c r="I164" s="14" t="e">
        <f t="shared" si="12"/>
        <v>#DIV/0!</v>
      </c>
      <c r="J164" s="14" t="e">
        <f t="shared" si="14"/>
        <v>#DIV/0!</v>
      </c>
      <c r="K164" s="24" t="e">
        <f t="shared" si="13"/>
        <v>#DIV/0!</v>
      </c>
      <c r="L164" s="15">
        <v>5</v>
      </c>
      <c r="M164" s="15">
        <v>5</v>
      </c>
      <c r="N164" s="15">
        <v>5</v>
      </c>
      <c r="O164" s="15">
        <v>12.7</v>
      </c>
      <c r="P164" s="15">
        <v>12.7</v>
      </c>
      <c r="Q164" s="15">
        <v>12.7</v>
      </c>
      <c r="R164" s="15">
        <v>67.992999999999995</v>
      </c>
      <c r="S164" s="15">
        <v>0</v>
      </c>
      <c r="T164" s="15">
        <v>6.0853999999999999</v>
      </c>
      <c r="U164" s="15">
        <v>21718000</v>
      </c>
      <c r="V164" s="15">
        <v>6</v>
      </c>
      <c r="W164" s="18">
        <v>0</v>
      </c>
      <c r="X164" s="18">
        <v>0</v>
      </c>
      <c r="Y164" s="18">
        <v>0</v>
      </c>
      <c r="Z164" s="18">
        <v>0</v>
      </c>
      <c r="AA164" s="18">
        <v>5</v>
      </c>
      <c r="AB164" s="18">
        <v>3</v>
      </c>
      <c r="AC164" s="15">
        <v>748880</v>
      </c>
      <c r="AD164" s="15">
        <v>295</v>
      </c>
      <c r="AE164" s="15" t="s">
        <v>355</v>
      </c>
      <c r="AF164" s="15" t="s">
        <v>355</v>
      </c>
      <c r="AG164" s="19" t="s">
        <v>356</v>
      </c>
      <c r="AH164" s="19" t="s">
        <v>357</v>
      </c>
    </row>
    <row r="165" spans="1:34" s="15" customFormat="1" x14ac:dyDescent="0.2">
      <c r="A165" s="15">
        <v>0</v>
      </c>
      <c r="B165" s="15">
        <v>0</v>
      </c>
      <c r="C165" s="15">
        <v>0</v>
      </c>
      <c r="D165" s="15">
        <v>0</v>
      </c>
      <c r="E165" s="14">
        <f t="shared" si="10"/>
        <v>0</v>
      </c>
      <c r="F165" s="15">
        <v>232580</v>
      </c>
      <c r="G165" s="15">
        <v>512230</v>
      </c>
      <c r="H165" s="14">
        <f t="shared" si="11"/>
        <v>372405</v>
      </c>
      <c r="I165" s="14" t="e">
        <f t="shared" si="12"/>
        <v>#DIV/0!</v>
      </c>
      <c r="J165" s="14" t="e">
        <f t="shared" si="14"/>
        <v>#DIV/0!</v>
      </c>
      <c r="K165" s="24" t="e">
        <f t="shared" si="13"/>
        <v>#DIV/0!</v>
      </c>
      <c r="L165" s="15">
        <v>5</v>
      </c>
      <c r="M165" s="15">
        <v>5</v>
      </c>
      <c r="N165" s="15">
        <v>5</v>
      </c>
      <c r="O165" s="15">
        <v>11.7</v>
      </c>
      <c r="P165" s="15">
        <v>11.7</v>
      </c>
      <c r="Q165" s="15">
        <v>11.7</v>
      </c>
      <c r="R165" s="15">
        <v>73.963999999999999</v>
      </c>
      <c r="S165" s="15">
        <v>0</v>
      </c>
      <c r="T165" s="15">
        <v>5.9066999999999998</v>
      </c>
      <c r="U165" s="15">
        <v>24579000</v>
      </c>
      <c r="V165" s="15">
        <v>7</v>
      </c>
      <c r="W165" s="18">
        <v>0</v>
      </c>
      <c r="X165" s="18">
        <v>0</v>
      </c>
      <c r="Y165" s="18">
        <v>0</v>
      </c>
      <c r="Z165" s="18">
        <v>0</v>
      </c>
      <c r="AA165" s="18">
        <v>4</v>
      </c>
      <c r="AB165" s="18">
        <v>3</v>
      </c>
      <c r="AC165" s="15">
        <v>744820</v>
      </c>
      <c r="AD165" s="15">
        <v>1181</v>
      </c>
      <c r="AE165" s="15" t="s">
        <v>1728</v>
      </c>
      <c r="AF165" s="15" t="s">
        <v>1728</v>
      </c>
      <c r="AG165" s="19" t="s">
        <v>1729</v>
      </c>
      <c r="AH165" s="19" t="s">
        <v>1730</v>
      </c>
    </row>
    <row r="166" spans="1:34" s="15" customFormat="1" x14ac:dyDescent="0.2">
      <c r="A166" s="15">
        <v>0</v>
      </c>
      <c r="B166" s="15">
        <v>0</v>
      </c>
      <c r="C166" s="15">
        <v>0</v>
      </c>
      <c r="D166" s="15">
        <v>0</v>
      </c>
      <c r="E166" s="14">
        <f t="shared" si="10"/>
        <v>0</v>
      </c>
      <c r="F166" s="15">
        <v>297910</v>
      </c>
      <c r="G166" s="15">
        <v>440280</v>
      </c>
      <c r="H166" s="14">
        <f t="shared" si="11"/>
        <v>369095</v>
      </c>
      <c r="I166" s="14" t="e">
        <f t="shared" si="12"/>
        <v>#DIV/0!</v>
      </c>
      <c r="J166" s="14" t="e">
        <f t="shared" si="14"/>
        <v>#DIV/0!</v>
      </c>
      <c r="K166" s="24" t="e">
        <f t="shared" si="13"/>
        <v>#DIV/0!</v>
      </c>
      <c r="L166" s="15">
        <v>5</v>
      </c>
      <c r="M166" s="15">
        <v>5</v>
      </c>
      <c r="N166" s="15">
        <v>5</v>
      </c>
      <c r="O166" s="15">
        <v>6.9</v>
      </c>
      <c r="P166" s="15">
        <v>6.9</v>
      </c>
      <c r="Q166" s="15">
        <v>6.9</v>
      </c>
      <c r="R166" s="15">
        <v>79.489999999999995</v>
      </c>
      <c r="S166" s="15">
        <v>0</v>
      </c>
      <c r="T166" s="15">
        <v>4.4903000000000004</v>
      </c>
      <c r="U166" s="15">
        <v>26575000</v>
      </c>
      <c r="V166" s="15">
        <v>8</v>
      </c>
      <c r="W166" s="18">
        <v>0</v>
      </c>
      <c r="X166" s="18">
        <v>0</v>
      </c>
      <c r="Y166" s="18">
        <v>0</v>
      </c>
      <c r="Z166" s="18">
        <v>0</v>
      </c>
      <c r="AA166" s="18">
        <v>5</v>
      </c>
      <c r="AB166" s="18">
        <v>3</v>
      </c>
      <c r="AC166" s="15">
        <v>738180</v>
      </c>
      <c r="AD166" s="15">
        <v>1023</v>
      </c>
      <c r="AE166" s="15" t="s">
        <v>1529</v>
      </c>
      <c r="AF166" s="15" t="s">
        <v>1529</v>
      </c>
      <c r="AG166" s="19" t="s">
        <v>1530</v>
      </c>
      <c r="AH166" s="19" t="s">
        <v>1531</v>
      </c>
    </row>
    <row r="167" spans="1:34" s="15" customFormat="1" x14ac:dyDescent="0.2">
      <c r="A167" s="15">
        <v>0</v>
      </c>
      <c r="B167" s="15">
        <v>0</v>
      </c>
      <c r="C167" s="15">
        <v>0</v>
      </c>
      <c r="D167" s="15">
        <v>0</v>
      </c>
      <c r="E167" s="14">
        <f t="shared" si="10"/>
        <v>0</v>
      </c>
      <c r="F167" s="15">
        <v>345540</v>
      </c>
      <c r="G167" s="15">
        <v>191830</v>
      </c>
      <c r="H167" s="14">
        <f t="shared" si="11"/>
        <v>268685</v>
      </c>
      <c r="I167" s="14" t="e">
        <f t="shared" si="12"/>
        <v>#DIV/0!</v>
      </c>
      <c r="J167" s="14" t="e">
        <f t="shared" si="14"/>
        <v>#DIV/0!</v>
      </c>
      <c r="K167" s="24" t="e">
        <f t="shared" si="13"/>
        <v>#DIV/0!</v>
      </c>
      <c r="L167" s="15">
        <v>5</v>
      </c>
      <c r="M167" s="15">
        <v>5</v>
      </c>
      <c r="N167" s="15">
        <v>5</v>
      </c>
      <c r="O167" s="15">
        <v>11.3</v>
      </c>
      <c r="P167" s="15">
        <v>11.3</v>
      </c>
      <c r="Q167" s="15">
        <v>11.3</v>
      </c>
      <c r="R167" s="15">
        <v>63.182000000000002</v>
      </c>
      <c r="S167" s="15">
        <v>0</v>
      </c>
      <c r="T167" s="15">
        <v>5.3209999999999997</v>
      </c>
      <c r="U167" s="15">
        <v>17196000</v>
      </c>
      <c r="V167" s="15">
        <v>7</v>
      </c>
      <c r="W167" s="18">
        <v>0</v>
      </c>
      <c r="X167" s="18">
        <v>0</v>
      </c>
      <c r="Y167" s="18">
        <v>0</v>
      </c>
      <c r="Z167" s="18">
        <v>0</v>
      </c>
      <c r="AA167" s="18">
        <v>3</v>
      </c>
      <c r="AB167" s="18">
        <v>4</v>
      </c>
      <c r="AC167" s="15">
        <v>537370</v>
      </c>
      <c r="AD167" s="15">
        <v>240</v>
      </c>
      <c r="AE167" s="15" t="s">
        <v>289</v>
      </c>
      <c r="AF167" s="15" t="s">
        <v>289</v>
      </c>
      <c r="AG167" s="19" t="s">
        <v>290</v>
      </c>
      <c r="AH167" s="19" t="s">
        <v>291</v>
      </c>
    </row>
    <row r="168" spans="1:34" s="15" customFormat="1" x14ac:dyDescent="0.2">
      <c r="A168" s="15">
        <v>0</v>
      </c>
      <c r="B168" s="15">
        <v>0</v>
      </c>
      <c r="C168" s="15">
        <v>0</v>
      </c>
      <c r="D168" s="15">
        <v>0</v>
      </c>
      <c r="E168" s="14">
        <f t="shared" si="10"/>
        <v>0</v>
      </c>
      <c r="F168" s="15">
        <v>161800</v>
      </c>
      <c r="G168" s="15">
        <v>357890</v>
      </c>
      <c r="H168" s="14">
        <f t="shared" si="11"/>
        <v>259845</v>
      </c>
      <c r="I168" s="14" t="e">
        <f t="shared" si="12"/>
        <v>#DIV/0!</v>
      </c>
      <c r="J168" s="14" t="e">
        <f t="shared" si="14"/>
        <v>#DIV/0!</v>
      </c>
      <c r="K168" s="24" t="e">
        <f t="shared" si="13"/>
        <v>#DIV/0!</v>
      </c>
      <c r="L168" s="15">
        <v>5</v>
      </c>
      <c r="M168" s="15">
        <v>5</v>
      </c>
      <c r="N168" s="15">
        <v>5</v>
      </c>
      <c r="O168" s="15">
        <v>6.1</v>
      </c>
      <c r="P168" s="15">
        <v>6.1</v>
      </c>
      <c r="Q168" s="15">
        <v>6.1</v>
      </c>
      <c r="R168" s="15">
        <v>126.97</v>
      </c>
      <c r="S168" s="15">
        <v>0</v>
      </c>
      <c r="T168" s="15">
        <v>5.7929000000000004</v>
      </c>
      <c r="U168" s="15">
        <v>28583000</v>
      </c>
      <c r="V168" s="15">
        <v>7</v>
      </c>
      <c r="W168" s="18">
        <v>0</v>
      </c>
      <c r="X168" s="18">
        <v>0</v>
      </c>
      <c r="Y168" s="18">
        <v>0</v>
      </c>
      <c r="Z168" s="18">
        <v>0</v>
      </c>
      <c r="AA168" s="18">
        <v>5</v>
      </c>
      <c r="AB168" s="18">
        <v>2</v>
      </c>
      <c r="AC168" s="15">
        <v>519680</v>
      </c>
      <c r="AD168" s="15">
        <v>880</v>
      </c>
      <c r="AE168" s="15" t="s">
        <v>1354</v>
      </c>
      <c r="AF168" s="15" t="s">
        <v>1354</v>
      </c>
      <c r="AG168" s="19" t="s">
        <v>1355</v>
      </c>
      <c r="AH168" s="19" t="s">
        <v>1356</v>
      </c>
    </row>
    <row r="169" spans="1:34" s="15" customFormat="1" x14ac:dyDescent="0.2">
      <c r="A169" s="15">
        <v>0</v>
      </c>
      <c r="B169" s="15">
        <v>0</v>
      </c>
      <c r="C169" s="15">
        <v>0</v>
      </c>
      <c r="D169" s="15">
        <v>0</v>
      </c>
      <c r="E169" s="14">
        <f t="shared" si="10"/>
        <v>0</v>
      </c>
      <c r="F169" s="15">
        <v>223190</v>
      </c>
      <c r="G169" s="15">
        <v>285670</v>
      </c>
      <c r="H169" s="14">
        <f t="shared" si="11"/>
        <v>254430</v>
      </c>
      <c r="I169" s="14" t="e">
        <f t="shared" si="12"/>
        <v>#DIV/0!</v>
      </c>
      <c r="J169" s="14" t="e">
        <f t="shared" si="14"/>
        <v>#DIV/0!</v>
      </c>
      <c r="K169" s="24" t="e">
        <f t="shared" si="13"/>
        <v>#DIV/0!</v>
      </c>
      <c r="L169" s="15">
        <v>5</v>
      </c>
      <c r="M169" s="15">
        <v>5</v>
      </c>
      <c r="N169" s="15">
        <v>5</v>
      </c>
      <c r="O169" s="15">
        <v>5.0999999999999996</v>
      </c>
      <c r="P169" s="15">
        <v>5.0999999999999996</v>
      </c>
      <c r="Q169" s="15">
        <v>5.0999999999999996</v>
      </c>
      <c r="R169" s="15">
        <v>119.16</v>
      </c>
      <c r="S169" s="15">
        <v>0</v>
      </c>
      <c r="T169" s="15">
        <v>4.8322000000000003</v>
      </c>
      <c r="U169" s="15">
        <v>33585000</v>
      </c>
      <c r="V169" s="15">
        <v>7</v>
      </c>
      <c r="W169" s="18">
        <v>0</v>
      </c>
      <c r="X169" s="18">
        <v>0</v>
      </c>
      <c r="Y169" s="18">
        <v>0</v>
      </c>
      <c r="Z169" s="18">
        <v>0</v>
      </c>
      <c r="AA169" s="18">
        <v>5</v>
      </c>
      <c r="AB169" s="18">
        <v>4</v>
      </c>
      <c r="AC169" s="15">
        <v>508860</v>
      </c>
      <c r="AD169" s="15">
        <v>593</v>
      </c>
      <c r="AE169" s="15" t="s">
        <v>887</v>
      </c>
      <c r="AF169" s="15" t="s">
        <v>887</v>
      </c>
      <c r="AG169" s="19" t="s">
        <v>888</v>
      </c>
      <c r="AH169" s="19" t="s">
        <v>889</v>
      </c>
    </row>
    <row r="170" spans="1:34" s="15" customFormat="1" x14ac:dyDescent="0.2">
      <c r="A170" s="15">
        <v>0</v>
      </c>
      <c r="B170" s="15">
        <v>0</v>
      </c>
      <c r="C170" s="15">
        <v>0</v>
      </c>
      <c r="D170" s="15">
        <v>0</v>
      </c>
      <c r="E170" s="14">
        <f t="shared" si="10"/>
        <v>0</v>
      </c>
      <c r="F170" s="15">
        <v>251820</v>
      </c>
      <c r="G170" s="15">
        <v>240850</v>
      </c>
      <c r="H170" s="14">
        <f t="shared" si="11"/>
        <v>246335</v>
      </c>
      <c r="I170" s="14" t="e">
        <f t="shared" si="12"/>
        <v>#DIV/0!</v>
      </c>
      <c r="J170" s="14" t="e">
        <f t="shared" si="14"/>
        <v>#DIV/0!</v>
      </c>
      <c r="K170" s="24" t="e">
        <f t="shared" si="13"/>
        <v>#DIV/0!</v>
      </c>
      <c r="L170" s="15">
        <v>5</v>
      </c>
      <c r="M170" s="15">
        <v>5</v>
      </c>
      <c r="N170" s="15">
        <v>5</v>
      </c>
      <c r="O170" s="15">
        <v>8.1999999999999993</v>
      </c>
      <c r="P170" s="15">
        <v>8.1999999999999993</v>
      </c>
      <c r="Q170" s="15">
        <v>8.1999999999999993</v>
      </c>
      <c r="R170" s="15">
        <v>97.668000000000006</v>
      </c>
      <c r="S170" s="15">
        <v>0</v>
      </c>
      <c r="T170" s="15">
        <v>3.9925999999999999</v>
      </c>
      <c r="U170" s="15">
        <v>21185000</v>
      </c>
      <c r="V170" s="15">
        <v>6</v>
      </c>
      <c r="W170" s="18">
        <v>0</v>
      </c>
      <c r="X170" s="18">
        <v>0</v>
      </c>
      <c r="Y170" s="18">
        <v>0</v>
      </c>
      <c r="Z170" s="18">
        <v>0</v>
      </c>
      <c r="AA170" s="18">
        <v>4</v>
      </c>
      <c r="AB170" s="18">
        <v>3</v>
      </c>
      <c r="AC170" s="15">
        <v>492670</v>
      </c>
      <c r="AD170" s="15">
        <v>905</v>
      </c>
      <c r="AE170" s="15" t="s">
        <v>1391</v>
      </c>
      <c r="AF170" s="15" t="s">
        <v>1391</v>
      </c>
      <c r="AG170" s="19" t="s">
        <v>1392</v>
      </c>
      <c r="AH170" s="19" t="s">
        <v>1393</v>
      </c>
    </row>
    <row r="171" spans="1:34" s="15" customFormat="1" x14ac:dyDescent="0.2">
      <c r="A171" s="15">
        <v>0</v>
      </c>
      <c r="B171" s="15">
        <v>0</v>
      </c>
      <c r="C171" s="15">
        <v>0</v>
      </c>
      <c r="D171" s="15">
        <v>0</v>
      </c>
      <c r="E171" s="14">
        <f t="shared" si="10"/>
        <v>0</v>
      </c>
      <c r="F171" s="15">
        <v>208430</v>
      </c>
      <c r="G171" s="15">
        <v>263810</v>
      </c>
      <c r="H171" s="14">
        <f t="shared" si="11"/>
        <v>236120</v>
      </c>
      <c r="I171" s="14" t="e">
        <f t="shared" si="12"/>
        <v>#DIV/0!</v>
      </c>
      <c r="J171" s="14" t="e">
        <f t="shared" si="14"/>
        <v>#DIV/0!</v>
      </c>
      <c r="K171" s="24" t="e">
        <f t="shared" si="13"/>
        <v>#DIV/0!</v>
      </c>
      <c r="L171" s="15">
        <v>5</v>
      </c>
      <c r="M171" s="15">
        <v>5</v>
      </c>
      <c r="N171" s="15">
        <v>5</v>
      </c>
      <c r="O171" s="15">
        <v>7.9</v>
      </c>
      <c r="P171" s="15">
        <v>7.9</v>
      </c>
      <c r="Q171" s="15">
        <v>7.9</v>
      </c>
      <c r="R171" s="15">
        <v>101.27</v>
      </c>
      <c r="S171" s="15">
        <v>0</v>
      </c>
      <c r="T171" s="15">
        <v>7.2568000000000001</v>
      </c>
      <c r="U171" s="15">
        <v>20778000</v>
      </c>
      <c r="V171" s="15">
        <v>7</v>
      </c>
      <c r="W171" s="18">
        <v>0</v>
      </c>
      <c r="X171" s="18">
        <v>0</v>
      </c>
      <c r="Y171" s="18">
        <v>0</v>
      </c>
      <c r="Z171" s="18">
        <v>0</v>
      </c>
      <c r="AA171" s="18">
        <v>4</v>
      </c>
      <c r="AB171" s="18">
        <v>3</v>
      </c>
      <c r="AC171" s="15">
        <v>472240</v>
      </c>
      <c r="AD171" s="15">
        <v>1376</v>
      </c>
      <c r="AE171" s="15" t="s">
        <v>1979</v>
      </c>
      <c r="AF171" s="15" t="s">
        <v>1979</v>
      </c>
      <c r="AG171" s="19" t="s">
        <v>1980</v>
      </c>
      <c r="AH171" s="19" t="s">
        <v>1981</v>
      </c>
    </row>
    <row r="172" spans="1:34" s="15" customFormat="1" x14ac:dyDescent="0.2">
      <c r="A172" s="15">
        <v>0</v>
      </c>
      <c r="B172" s="15">
        <v>0</v>
      </c>
      <c r="C172" s="15">
        <v>0</v>
      </c>
      <c r="D172" s="15">
        <v>0</v>
      </c>
      <c r="E172" s="14">
        <f t="shared" si="10"/>
        <v>0</v>
      </c>
      <c r="F172" s="15">
        <v>221020</v>
      </c>
      <c r="G172" s="15">
        <v>183040</v>
      </c>
      <c r="H172" s="14">
        <f t="shared" si="11"/>
        <v>202030</v>
      </c>
      <c r="I172" s="14" t="e">
        <f t="shared" si="12"/>
        <v>#DIV/0!</v>
      </c>
      <c r="J172" s="14" t="e">
        <f t="shared" si="14"/>
        <v>#DIV/0!</v>
      </c>
      <c r="K172" s="24" t="e">
        <f t="shared" si="13"/>
        <v>#DIV/0!</v>
      </c>
      <c r="L172" s="15">
        <v>5</v>
      </c>
      <c r="M172" s="15">
        <v>5</v>
      </c>
      <c r="N172" s="15">
        <v>5</v>
      </c>
      <c r="O172" s="15">
        <v>7.7</v>
      </c>
      <c r="P172" s="15">
        <v>7.7</v>
      </c>
      <c r="Q172" s="15">
        <v>7.7</v>
      </c>
      <c r="R172" s="15">
        <v>81.613</v>
      </c>
      <c r="S172" s="15">
        <v>0</v>
      </c>
      <c r="T172" s="15">
        <v>4.4770000000000003</v>
      </c>
      <c r="U172" s="15">
        <v>13738000</v>
      </c>
      <c r="V172" s="15">
        <v>3</v>
      </c>
      <c r="W172" s="18">
        <v>0</v>
      </c>
      <c r="X172" s="18">
        <v>0</v>
      </c>
      <c r="Y172" s="18">
        <v>0</v>
      </c>
      <c r="Z172" s="18">
        <v>0</v>
      </c>
      <c r="AA172" s="18">
        <v>3</v>
      </c>
      <c r="AB172" s="18">
        <v>3</v>
      </c>
      <c r="AC172" s="15">
        <v>404060</v>
      </c>
      <c r="AD172" s="15">
        <v>1204</v>
      </c>
      <c r="AE172" s="15" t="s">
        <v>1755</v>
      </c>
      <c r="AF172" s="15" t="s">
        <v>1755</v>
      </c>
      <c r="AG172" s="19" t="s">
        <v>1756</v>
      </c>
      <c r="AH172" s="19" t="s">
        <v>1757</v>
      </c>
    </row>
    <row r="173" spans="1:34" s="15" customFormat="1" x14ac:dyDescent="0.2">
      <c r="A173" s="15">
        <v>0</v>
      </c>
      <c r="B173" s="15">
        <v>0</v>
      </c>
      <c r="C173" s="15">
        <v>0</v>
      </c>
      <c r="D173" s="15">
        <v>0</v>
      </c>
      <c r="E173" s="14">
        <f t="shared" si="10"/>
        <v>0</v>
      </c>
      <c r="F173" s="15">
        <v>130410</v>
      </c>
      <c r="G173" s="15">
        <v>235220</v>
      </c>
      <c r="H173" s="14">
        <f t="shared" si="11"/>
        <v>182815</v>
      </c>
      <c r="I173" s="14" t="e">
        <f t="shared" si="12"/>
        <v>#DIV/0!</v>
      </c>
      <c r="J173" s="14" t="e">
        <f t="shared" si="14"/>
        <v>#DIV/0!</v>
      </c>
      <c r="K173" s="24" t="e">
        <f t="shared" si="13"/>
        <v>#DIV/0!</v>
      </c>
      <c r="L173" s="15">
        <v>5</v>
      </c>
      <c r="M173" s="15">
        <v>5</v>
      </c>
      <c r="N173" s="15">
        <v>5</v>
      </c>
      <c r="O173" s="15">
        <v>5.8</v>
      </c>
      <c r="P173" s="15">
        <v>5.8</v>
      </c>
      <c r="Q173" s="15">
        <v>5.8</v>
      </c>
      <c r="R173" s="15">
        <v>125.97</v>
      </c>
      <c r="S173" s="15">
        <v>0</v>
      </c>
      <c r="T173" s="15">
        <v>6.6196999999999999</v>
      </c>
      <c r="U173" s="15">
        <v>21572000</v>
      </c>
      <c r="V173" s="15">
        <v>2</v>
      </c>
      <c r="W173" s="18">
        <v>0</v>
      </c>
      <c r="X173" s="18">
        <v>0</v>
      </c>
      <c r="Y173" s="18">
        <v>0</v>
      </c>
      <c r="Z173" s="18">
        <v>0</v>
      </c>
      <c r="AA173" s="18">
        <v>5</v>
      </c>
      <c r="AB173" s="18">
        <v>3</v>
      </c>
      <c r="AC173" s="15">
        <v>365630</v>
      </c>
      <c r="AD173" s="15">
        <v>208</v>
      </c>
      <c r="AE173" s="15" t="s">
        <v>247</v>
      </c>
      <c r="AF173" s="15" t="s">
        <v>247</v>
      </c>
      <c r="AG173" s="19" t="s">
        <v>248</v>
      </c>
      <c r="AH173" s="19" t="s">
        <v>249</v>
      </c>
    </row>
    <row r="174" spans="1:34" s="15" customFormat="1" x14ac:dyDescent="0.2">
      <c r="A174" s="15">
        <v>0</v>
      </c>
      <c r="B174" s="15">
        <v>0</v>
      </c>
      <c r="C174" s="15">
        <v>0</v>
      </c>
      <c r="D174" s="15">
        <v>0</v>
      </c>
      <c r="E174" s="14">
        <f t="shared" si="10"/>
        <v>0</v>
      </c>
      <c r="F174" s="15">
        <v>126550</v>
      </c>
      <c r="G174" s="15">
        <v>232310</v>
      </c>
      <c r="H174" s="14">
        <f t="shared" si="11"/>
        <v>179430</v>
      </c>
      <c r="I174" s="14" t="e">
        <f t="shared" si="12"/>
        <v>#DIV/0!</v>
      </c>
      <c r="J174" s="14" t="e">
        <f t="shared" si="14"/>
        <v>#DIV/0!</v>
      </c>
      <c r="K174" s="24" t="e">
        <f t="shared" si="13"/>
        <v>#DIV/0!</v>
      </c>
      <c r="L174" s="15">
        <v>5</v>
      </c>
      <c r="M174" s="15">
        <v>5</v>
      </c>
      <c r="N174" s="15">
        <v>5</v>
      </c>
      <c r="O174" s="15">
        <v>5.4</v>
      </c>
      <c r="P174" s="15">
        <v>5.4</v>
      </c>
      <c r="Q174" s="15">
        <v>5.4</v>
      </c>
      <c r="R174" s="15">
        <v>141.15</v>
      </c>
      <c r="S174" s="15">
        <v>0</v>
      </c>
      <c r="T174" s="15">
        <v>6.69</v>
      </c>
      <c r="U174" s="15">
        <v>24761000</v>
      </c>
      <c r="V174" s="15">
        <v>5</v>
      </c>
      <c r="W174" s="18">
        <v>0</v>
      </c>
      <c r="X174" s="18">
        <v>0</v>
      </c>
      <c r="Y174" s="18">
        <v>0</v>
      </c>
      <c r="Z174" s="18">
        <v>0</v>
      </c>
      <c r="AA174" s="18">
        <v>5</v>
      </c>
      <c r="AB174" s="18">
        <v>2</v>
      </c>
      <c r="AC174" s="15">
        <v>358860</v>
      </c>
      <c r="AD174" s="15">
        <v>1054</v>
      </c>
      <c r="AE174" s="15" t="s">
        <v>1583</v>
      </c>
      <c r="AF174" s="15" t="s">
        <v>1583</v>
      </c>
      <c r="AG174" s="19" t="s">
        <v>1584</v>
      </c>
      <c r="AH174" s="19" t="s">
        <v>1585</v>
      </c>
    </row>
    <row r="175" spans="1:34" s="15" customFormat="1" x14ac:dyDescent="0.2">
      <c r="A175" s="15">
        <v>0</v>
      </c>
      <c r="B175" s="15">
        <v>0</v>
      </c>
      <c r="C175" s="15">
        <v>0</v>
      </c>
      <c r="D175" s="15">
        <v>0</v>
      </c>
      <c r="E175" s="14">
        <f t="shared" si="10"/>
        <v>0</v>
      </c>
      <c r="F175" s="15">
        <v>310100</v>
      </c>
      <c r="G175" s="15">
        <v>41955</v>
      </c>
      <c r="H175" s="14">
        <f t="shared" si="11"/>
        <v>176027.5</v>
      </c>
      <c r="I175" s="14" t="e">
        <f t="shared" si="12"/>
        <v>#DIV/0!</v>
      </c>
      <c r="J175" s="14" t="e">
        <f t="shared" si="14"/>
        <v>#DIV/0!</v>
      </c>
      <c r="K175" s="24" t="e">
        <f t="shared" si="13"/>
        <v>#DIV/0!</v>
      </c>
      <c r="L175" s="15">
        <v>5</v>
      </c>
      <c r="M175" s="15">
        <v>5</v>
      </c>
      <c r="N175" s="15">
        <v>5</v>
      </c>
      <c r="O175" s="15">
        <v>6.9</v>
      </c>
      <c r="P175" s="15">
        <v>6.9</v>
      </c>
      <c r="Q175" s="15">
        <v>6.9</v>
      </c>
      <c r="R175" s="15">
        <v>119.7</v>
      </c>
      <c r="S175" s="15">
        <v>0</v>
      </c>
      <c r="T175" s="15">
        <v>7.0612000000000004</v>
      </c>
      <c r="U175" s="15">
        <v>13378000</v>
      </c>
      <c r="V175" s="15">
        <v>5</v>
      </c>
      <c r="W175" s="18">
        <v>0</v>
      </c>
      <c r="X175" s="18">
        <v>0</v>
      </c>
      <c r="Y175" s="18">
        <v>0</v>
      </c>
      <c r="Z175" s="18">
        <v>0</v>
      </c>
      <c r="AA175" s="18">
        <v>1</v>
      </c>
      <c r="AB175" s="18">
        <v>4</v>
      </c>
      <c r="AC175" s="15">
        <v>352060</v>
      </c>
      <c r="AD175" s="15">
        <v>997</v>
      </c>
      <c r="AE175" s="15" t="s">
        <v>1498</v>
      </c>
      <c r="AF175" s="15" t="s">
        <v>1498</v>
      </c>
      <c r="AG175" s="19" t="s">
        <v>1499</v>
      </c>
      <c r="AH175" s="19" t="s">
        <v>1500</v>
      </c>
    </row>
    <row r="176" spans="1:34" s="15" customFormat="1" x14ac:dyDescent="0.2">
      <c r="A176" s="15">
        <v>0</v>
      </c>
      <c r="B176" s="15">
        <v>0</v>
      </c>
      <c r="C176" s="15">
        <v>0</v>
      </c>
      <c r="D176" s="15">
        <v>0</v>
      </c>
      <c r="E176" s="14">
        <f t="shared" si="10"/>
        <v>0</v>
      </c>
      <c r="F176" s="15">
        <v>136290</v>
      </c>
      <c r="G176" s="15">
        <v>188270</v>
      </c>
      <c r="H176" s="14">
        <f t="shared" si="11"/>
        <v>162280</v>
      </c>
      <c r="I176" s="14" t="e">
        <f t="shared" si="12"/>
        <v>#DIV/0!</v>
      </c>
      <c r="J176" s="14" t="e">
        <f t="shared" si="14"/>
        <v>#DIV/0!</v>
      </c>
      <c r="K176" s="24" t="e">
        <f t="shared" si="13"/>
        <v>#DIV/0!</v>
      </c>
      <c r="L176" s="15">
        <v>5</v>
      </c>
      <c r="M176" s="15">
        <v>5</v>
      </c>
      <c r="N176" s="15">
        <v>5</v>
      </c>
      <c r="O176" s="15">
        <v>9</v>
      </c>
      <c r="P176" s="15">
        <v>9</v>
      </c>
      <c r="Q176" s="15">
        <v>9</v>
      </c>
      <c r="R176" s="15">
        <v>89.677000000000007</v>
      </c>
      <c r="S176" s="15">
        <v>0</v>
      </c>
      <c r="T176" s="15">
        <v>6.9447999999999999</v>
      </c>
      <c r="U176" s="15">
        <v>14930000</v>
      </c>
      <c r="V176" s="15">
        <v>5</v>
      </c>
      <c r="W176" s="18">
        <v>0</v>
      </c>
      <c r="X176" s="18">
        <v>0</v>
      </c>
      <c r="Y176" s="18">
        <v>0</v>
      </c>
      <c r="Z176" s="18">
        <v>0</v>
      </c>
      <c r="AA176" s="18">
        <v>3</v>
      </c>
      <c r="AB176" s="18">
        <v>3</v>
      </c>
      <c r="AC176" s="15">
        <v>324560</v>
      </c>
      <c r="AD176" s="15">
        <v>795</v>
      </c>
      <c r="AE176" s="15" t="s">
        <v>1212</v>
      </c>
      <c r="AF176" s="15" t="s">
        <v>1212</v>
      </c>
      <c r="AG176" s="19" t="s">
        <v>1213</v>
      </c>
      <c r="AH176" s="19" t="s">
        <v>1214</v>
      </c>
    </row>
    <row r="177" spans="1:34" s="15" customFormat="1" x14ac:dyDescent="0.2">
      <c r="A177" s="15">
        <v>0</v>
      </c>
      <c r="B177" s="15">
        <v>0</v>
      </c>
      <c r="C177" s="15">
        <v>0</v>
      </c>
      <c r="D177" s="15">
        <v>0</v>
      </c>
      <c r="E177" s="14">
        <f t="shared" si="10"/>
        <v>0</v>
      </c>
      <c r="F177" s="15">
        <v>177550</v>
      </c>
      <c r="G177" s="15">
        <v>100130</v>
      </c>
      <c r="H177" s="14">
        <f t="shared" si="11"/>
        <v>138840</v>
      </c>
      <c r="I177" s="14" t="e">
        <f t="shared" si="12"/>
        <v>#DIV/0!</v>
      </c>
      <c r="J177" s="14" t="e">
        <f t="shared" si="14"/>
        <v>#DIV/0!</v>
      </c>
      <c r="K177" s="24" t="e">
        <f t="shared" si="13"/>
        <v>#DIV/0!</v>
      </c>
      <c r="L177" s="15">
        <v>5</v>
      </c>
      <c r="M177" s="15">
        <v>5</v>
      </c>
      <c r="N177" s="15">
        <v>5</v>
      </c>
      <c r="O177" s="15">
        <v>2.8</v>
      </c>
      <c r="P177" s="15">
        <v>2.8</v>
      </c>
      <c r="Q177" s="15">
        <v>2.8</v>
      </c>
      <c r="R177" s="15">
        <v>213.62</v>
      </c>
      <c r="S177" s="15">
        <v>0</v>
      </c>
      <c r="T177" s="15">
        <v>2.9049999999999998</v>
      </c>
      <c r="U177" s="15">
        <v>20548000</v>
      </c>
      <c r="V177" s="15">
        <v>7</v>
      </c>
      <c r="W177" s="18">
        <v>0</v>
      </c>
      <c r="X177" s="18">
        <v>0</v>
      </c>
      <c r="Y177" s="18">
        <v>0</v>
      </c>
      <c r="Z177" s="18">
        <v>0</v>
      </c>
      <c r="AA177" s="18">
        <v>3</v>
      </c>
      <c r="AB177" s="18">
        <v>4</v>
      </c>
      <c r="AC177" s="15">
        <v>277670</v>
      </c>
      <c r="AD177" s="15">
        <v>476</v>
      </c>
      <c r="AE177" s="15" t="s">
        <v>654</v>
      </c>
      <c r="AF177" s="15" t="s">
        <v>654</v>
      </c>
      <c r="AG177" s="19" t="s">
        <v>655</v>
      </c>
      <c r="AH177" s="19" t="s">
        <v>656</v>
      </c>
    </row>
    <row r="178" spans="1:34" s="15" customFormat="1" x14ac:dyDescent="0.2">
      <c r="A178" s="15">
        <v>0</v>
      </c>
      <c r="B178" s="15">
        <v>0</v>
      </c>
      <c r="C178" s="15">
        <v>0</v>
      </c>
      <c r="D178" s="15">
        <v>0</v>
      </c>
      <c r="E178" s="14">
        <f t="shared" si="10"/>
        <v>0</v>
      </c>
      <c r="F178" s="15">
        <v>157180</v>
      </c>
      <c r="G178" s="15">
        <v>115490</v>
      </c>
      <c r="H178" s="14">
        <f t="shared" si="11"/>
        <v>136335</v>
      </c>
      <c r="I178" s="14" t="e">
        <f t="shared" si="12"/>
        <v>#DIV/0!</v>
      </c>
      <c r="J178" s="14" t="e">
        <f t="shared" si="14"/>
        <v>#DIV/0!</v>
      </c>
      <c r="K178" s="24" t="e">
        <f t="shared" si="13"/>
        <v>#DIV/0!</v>
      </c>
      <c r="L178" s="15">
        <v>5</v>
      </c>
      <c r="M178" s="15">
        <v>5</v>
      </c>
      <c r="N178" s="15">
        <v>5</v>
      </c>
      <c r="O178" s="15">
        <v>3.8</v>
      </c>
      <c r="P178" s="15">
        <v>3.8</v>
      </c>
      <c r="Q178" s="15">
        <v>3.8</v>
      </c>
      <c r="R178" s="15">
        <v>174.88</v>
      </c>
      <c r="S178" s="15">
        <v>0</v>
      </c>
      <c r="T178" s="15">
        <v>6.1021999999999998</v>
      </c>
      <c r="U178" s="15">
        <v>20723000</v>
      </c>
      <c r="V178" s="15">
        <v>9</v>
      </c>
      <c r="W178" s="18">
        <v>0</v>
      </c>
      <c r="X178" s="18">
        <v>0</v>
      </c>
      <c r="Y178" s="18">
        <v>0</v>
      </c>
      <c r="Z178" s="18">
        <v>0</v>
      </c>
      <c r="AA178" s="18">
        <v>3</v>
      </c>
      <c r="AB178" s="18">
        <v>5</v>
      </c>
      <c r="AC178" s="15">
        <v>272670</v>
      </c>
      <c r="AD178" s="15">
        <v>814</v>
      </c>
      <c r="AE178" s="15" t="s">
        <v>1237</v>
      </c>
      <c r="AF178" s="15" t="s">
        <v>1238</v>
      </c>
      <c r="AG178" s="19" t="s">
        <v>1239</v>
      </c>
      <c r="AH178" s="19" t="s">
        <v>1240</v>
      </c>
    </row>
    <row r="179" spans="1:34" s="15" customFormat="1" x14ac:dyDescent="0.2">
      <c r="A179" s="15">
        <v>0</v>
      </c>
      <c r="B179" s="15">
        <v>0</v>
      </c>
      <c r="C179" s="15">
        <v>0</v>
      </c>
      <c r="D179" s="15">
        <v>0</v>
      </c>
      <c r="E179" s="14">
        <f t="shared" si="10"/>
        <v>0</v>
      </c>
      <c r="F179" s="15">
        <v>125930</v>
      </c>
      <c r="G179" s="15">
        <v>105560</v>
      </c>
      <c r="H179" s="14">
        <f t="shared" si="11"/>
        <v>115745</v>
      </c>
      <c r="I179" s="14" t="e">
        <f t="shared" si="12"/>
        <v>#DIV/0!</v>
      </c>
      <c r="J179" s="14" t="e">
        <f t="shared" si="14"/>
        <v>#DIV/0!</v>
      </c>
      <c r="K179" s="24" t="e">
        <f t="shared" si="13"/>
        <v>#DIV/0!</v>
      </c>
      <c r="L179" s="15">
        <v>5</v>
      </c>
      <c r="M179" s="15">
        <v>5</v>
      </c>
      <c r="N179" s="15">
        <v>5</v>
      </c>
      <c r="O179" s="15">
        <v>5.6</v>
      </c>
      <c r="P179" s="15">
        <v>5.6</v>
      </c>
      <c r="Q179" s="15">
        <v>5.6</v>
      </c>
      <c r="R179" s="15">
        <v>149.32</v>
      </c>
      <c r="S179" s="15">
        <v>0</v>
      </c>
      <c r="T179" s="15">
        <v>8.7811000000000003</v>
      </c>
      <c r="U179" s="15">
        <v>18288000</v>
      </c>
      <c r="V179" s="15">
        <v>7</v>
      </c>
      <c r="W179" s="18">
        <v>0</v>
      </c>
      <c r="X179" s="18">
        <v>0</v>
      </c>
      <c r="Y179" s="18">
        <v>0</v>
      </c>
      <c r="Z179" s="18">
        <v>0</v>
      </c>
      <c r="AA179" s="18">
        <v>4</v>
      </c>
      <c r="AB179" s="18">
        <v>3</v>
      </c>
      <c r="AC179" s="15">
        <v>231490</v>
      </c>
      <c r="AD179" s="15">
        <v>1247</v>
      </c>
      <c r="AE179" s="15" t="s">
        <v>1807</v>
      </c>
      <c r="AF179" s="15" t="s">
        <v>1807</v>
      </c>
      <c r="AG179" s="19" t="s">
        <v>1808</v>
      </c>
      <c r="AH179" s="19" t="s">
        <v>1809</v>
      </c>
    </row>
    <row r="180" spans="1:34" s="15" customFormat="1" x14ac:dyDescent="0.2">
      <c r="A180" s="15">
        <v>0</v>
      </c>
      <c r="B180" s="15">
        <v>0</v>
      </c>
      <c r="C180" s="15">
        <v>0</v>
      </c>
      <c r="D180" s="15">
        <v>0</v>
      </c>
      <c r="E180" s="14">
        <f t="shared" si="10"/>
        <v>0</v>
      </c>
      <c r="F180" s="15">
        <v>38361</v>
      </c>
      <c r="G180" s="15">
        <v>120370</v>
      </c>
      <c r="H180" s="14">
        <f t="shared" si="11"/>
        <v>79365.5</v>
      </c>
      <c r="I180" s="14" t="e">
        <f t="shared" si="12"/>
        <v>#DIV/0!</v>
      </c>
      <c r="J180" s="14" t="e">
        <f t="shared" si="14"/>
        <v>#DIV/0!</v>
      </c>
      <c r="K180" s="24" t="e">
        <f t="shared" si="13"/>
        <v>#DIV/0!</v>
      </c>
      <c r="L180" s="15">
        <v>5</v>
      </c>
      <c r="M180" s="15">
        <v>5</v>
      </c>
      <c r="N180" s="15">
        <v>5</v>
      </c>
      <c r="O180" s="15">
        <v>4.0999999999999996</v>
      </c>
      <c r="P180" s="15">
        <v>4.0999999999999996</v>
      </c>
      <c r="Q180" s="15">
        <v>4.0999999999999996</v>
      </c>
      <c r="R180" s="15">
        <v>153.88999999999999</v>
      </c>
      <c r="S180" s="15">
        <v>0</v>
      </c>
      <c r="T180" s="15">
        <v>2.9531000000000001</v>
      </c>
      <c r="U180" s="15">
        <v>11588000</v>
      </c>
      <c r="V180" s="15">
        <v>5</v>
      </c>
      <c r="W180" s="18">
        <v>0</v>
      </c>
      <c r="X180" s="18">
        <v>0</v>
      </c>
      <c r="Y180" s="18">
        <v>0</v>
      </c>
      <c r="Z180" s="18">
        <v>0</v>
      </c>
      <c r="AA180" s="18">
        <v>3</v>
      </c>
      <c r="AB180" s="18">
        <v>2</v>
      </c>
      <c r="AC180" s="15">
        <v>158730</v>
      </c>
      <c r="AD180" s="15">
        <v>1056</v>
      </c>
      <c r="AE180" s="15" t="s">
        <v>1589</v>
      </c>
      <c r="AF180" s="15" t="s">
        <v>1589</v>
      </c>
      <c r="AG180" s="19" t="s">
        <v>1590</v>
      </c>
      <c r="AH180" s="19" t="s">
        <v>1591</v>
      </c>
    </row>
    <row r="181" spans="1:34" s="15" customFormat="1" x14ac:dyDescent="0.2">
      <c r="A181" s="15">
        <v>0</v>
      </c>
      <c r="B181" s="15">
        <v>0</v>
      </c>
      <c r="C181" s="15">
        <v>0</v>
      </c>
      <c r="D181" s="15">
        <v>0</v>
      </c>
      <c r="E181" s="14">
        <f t="shared" si="10"/>
        <v>0</v>
      </c>
      <c r="F181" s="15">
        <v>52905</v>
      </c>
      <c r="G181" s="15">
        <v>104200</v>
      </c>
      <c r="H181" s="14">
        <f t="shared" si="11"/>
        <v>78552.5</v>
      </c>
      <c r="I181" s="14" t="e">
        <f t="shared" si="12"/>
        <v>#DIV/0!</v>
      </c>
      <c r="J181" s="14" t="e">
        <f t="shared" si="14"/>
        <v>#DIV/0!</v>
      </c>
      <c r="K181" s="24" t="e">
        <f t="shared" si="13"/>
        <v>#DIV/0!</v>
      </c>
      <c r="L181" s="15">
        <v>5</v>
      </c>
      <c r="M181" s="15">
        <v>5</v>
      </c>
      <c r="N181" s="15">
        <v>5</v>
      </c>
      <c r="O181" s="15">
        <v>3.7</v>
      </c>
      <c r="P181" s="15">
        <v>3.7</v>
      </c>
      <c r="Q181" s="15">
        <v>3.7</v>
      </c>
      <c r="R181" s="15">
        <v>196.04</v>
      </c>
      <c r="S181" s="15">
        <v>0</v>
      </c>
      <c r="T181" s="15">
        <v>5.218</v>
      </c>
      <c r="U181" s="15">
        <v>12568000</v>
      </c>
      <c r="V181" s="15">
        <v>6</v>
      </c>
      <c r="W181" s="18">
        <v>0</v>
      </c>
      <c r="X181" s="18">
        <v>0</v>
      </c>
      <c r="Y181" s="18">
        <v>0</v>
      </c>
      <c r="Z181" s="18">
        <v>0</v>
      </c>
      <c r="AA181" s="18">
        <v>4</v>
      </c>
      <c r="AB181" s="18">
        <v>2</v>
      </c>
      <c r="AC181" s="15">
        <v>157100</v>
      </c>
      <c r="AD181" s="15">
        <v>907</v>
      </c>
      <c r="AE181" s="15" t="s">
        <v>1397</v>
      </c>
      <c r="AF181" s="15" t="s">
        <v>1398</v>
      </c>
      <c r="AG181" s="19" t="s">
        <v>1399</v>
      </c>
      <c r="AH181" s="19" t="s">
        <v>1400</v>
      </c>
    </row>
    <row r="182" spans="1:34" s="15" customFormat="1" x14ac:dyDescent="0.2">
      <c r="A182" s="15">
        <v>0</v>
      </c>
      <c r="B182" s="15">
        <v>0</v>
      </c>
      <c r="C182" s="15">
        <v>0</v>
      </c>
      <c r="D182" s="15">
        <v>0</v>
      </c>
      <c r="E182" s="14">
        <f t="shared" si="10"/>
        <v>0</v>
      </c>
      <c r="F182" s="15">
        <v>49752</v>
      </c>
      <c r="G182" s="15">
        <v>57411</v>
      </c>
      <c r="H182" s="14">
        <f t="shared" si="11"/>
        <v>53581.5</v>
      </c>
      <c r="I182" s="14" t="e">
        <f t="shared" si="12"/>
        <v>#DIV/0!</v>
      </c>
      <c r="J182" s="14" t="e">
        <f t="shared" si="14"/>
        <v>#DIV/0!</v>
      </c>
      <c r="K182" s="24" t="e">
        <f t="shared" si="13"/>
        <v>#DIV/0!</v>
      </c>
      <c r="L182" s="15">
        <v>5</v>
      </c>
      <c r="M182" s="15">
        <v>5</v>
      </c>
      <c r="N182" s="15">
        <v>5</v>
      </c>
      <c r="O182" s="15">
        <v>2.7</v>
      </c>
      <c r="P182" s="15">
        <v>2.7</v>
      </c>
      <c r="Q182" s="15">
        <v>2.7</v>
      </c>
      <c r="R182" s="15">
        <v>319.10000000000002</v>
      </c>
      <c r="S182" s="15">
        <v>0</v>
      </c>
      <c r="T182" s="15">
        <v>4.6707000000000001</v>
      </c>
      <c r="U182" s="15">
        <v>14788000</v>
      </c>
      <c r="V182" s="15">
        <v>6</v>
      </c>
      <c r="W182" s="18">
        <v>0</v>
      </c>
      <c r="X182" s="18">
        <v>0</v>
      </c>
      <c r="Y182" s="18">
        <v>0</v>
      </c>
      <c r="Z182" s="18">
        <v>0</v>
      </c>
      <c r="AA182" s="18">
        <v>4</v>
      </c>
      <c r="AB182" s="18">
        <v>3</v>
      </c>
      <c r="AC182" s="15">
        <v>107160</v>
      </c>
      <c r="AD182" s="15">
        <v>568</v>
      </c>
      <c r="AE182" s="15" t="s">
        <v>838</v>
      </c>
      <c r="AF182" s="15" t="s">
        <v>839</v>
      </c>
      <c r="AG182" s="19" t="s">
        <v>840</v>
      </c>
      <c r="AH182" s="19" t="s">
        <v>841</v>
      </c>
    </row>
    <row r="183" spans="1:34" s="15" customFormat="1" x14ac:dyDescent="0.2">
      <c r="A183" s="15">
        <v>0</v>
      </c>
      <c r="B183" s="15">
        <v>0</v>
      </c>
      <c r="C183" s="15">
        <v>0</v>
      </c>
      <c r="D183" s="15">
        <v>0</v>
      </c>
      <c r="E183" s="14">
        <f t="shared" si="10"/>
        <v>0</v>
      </c>
      <c r="F183" s="15">
        <v>26226</v>
      </c>
      <c r="G183" s="15">
        <v>69863</v>
      </c>
      <c r="H183" s="14">
        <f t="shared" si="11"/>
        <v>48044.5</v>
      </c>
      <c r="I183" s="14" t="e">
        <f t="shared" si="12"/>
        <v>#DIV/0!</v>
      </c>
      <c r="J183" s="14" t="e">
        <f t="shared" si="14"/>
        <v>#DIV/0!</v>
      </c>
      <c r="K183" s="24" t="e">
        <f t="shared" si="13"/>
        <v>#DIV/0!</v>
      </c>
      <c r="L183" s="15">
        <v>5</v>
      </c>
      <c r="M183" s="15">
        <v>5</v>
      </c>
      <c r="N183" s="15">
        <v>5</v>
      </c>
      <c r="O183" s="15">
        <v>3</v>
      </c>
      <c r="P183" s="15">
        <v>3</v>
      </c>
      <c r="Q183" s="15">
        <v>3</v>
      </c>
      <c r="R183" s="15">
        <v>251.46</v>
      </c>
      <c r="S183" s="15">
        <v>0</v>
      </c>
      <c r="T183" s="15">
        <v>2.9828000000000001</v>
      </c>
      <c r="U183" s="15">
        <v>11531000</v>
      </c>
      <c r="V183" s="15">
        <v>6</v>
      </c>
      <c r="W183" s="18">
        <v>0</v>
      </c>
      <c r="X183" s="18">
        <v>0</v>
      </c>
      <c r="Y183" s="18">
        <v>0</v>
      </c>
      <c r="Z183" s="18">
        <v>0</v>
      </c>
      <c r="AA183" s="18">
        <v>4</v>
      </c>
      <c r="AB183" s="18">
        <v>2</v>
      </c>
      <c r="AC183" s="15">
        <v>96089</v>
      </c>
      <c r="AD183" s="15">
        <v>1003</v>
      </c>
      <c r="AE183" s="15" t="s">
        <v>1510</v>
      </c>
      <c r="AF183" s="15" t="s">
        <v>1510</v>
      </c>
      <c r="AG183" s="19" t="s">
        <v>1511</v>
      </c>
      <c r="AH183" s="19" t="s">
        <v>1512</v>
      </c>
    </row>
    <row r="184" spans="1:34" s="15" customFormat="1" x14ac:dyDescent="0.2">
      <c r="A184" s="15">
        <v>0</v>
      </c>
      <c r="B184" s="15">
        <v>0</v>
      </c>
      <c r="C184" s="15">
        <v>0</v>
      </c>
      <c r="D184" s="15">
        <v>0</v>
      </c>
      <c r="E184" s="14">
        <f t="shared" si="10"/>
        <v>0</v>
      </c>
      <c r="F184" s="15">
        <v>42498</v>
      </c>
      <c r="G184" s="15">
        <v>25889</v>
      </c>
      <c r="H184" s="14">
        <f t="shared" si="11"/>
        <v>34193.5</v>
      </c>
      <c r="I184" s="14" t="e">
        <f t="shared" si="12"/>
        <v>#DIV/0!</v>
      </c>
      <c r="J184" s="14" t="e">
        <f t="shared" si="14"/>
        <v>#DIV/0!</v>
      </c>
      <c r="K184" s="24" t="e">
        <f t="shared" si="13"/>
        <v>#DIV/0!</v>
      </c>
      <c r="L184" s="15">
        <v>5</v>
      </c>
      <c r="M184" s="15">
        <v>5</v>
      </c>
      <c r="N184" s="15">
        <v>5</v>
      </c>
      <c r="O184" s="15">
        <v>2.5</v>
      </c>
      <c r="P184" s="15">
        <v>2.5</v>
      </c>
      <c r="Q184" s="15">
        <v>2.5</v>
      </c>
      <c r="R184" s="15">
        <v>289.38</v>
      </c>
      <c r="S184" s="15">
        <v>0</v>
      </c>
      <c r="T184" s="15">
        <v>8.6320999999999994</v>
      </c>
      <c r="U184" s="15">
        <v>8616700</v>
      </c>
      <c r="V184" s="15">
        <v>3</v>
      </c>
      <c r="W184" s="18">
        <v>0</v>
      </c>
      <c r="X184" s="18">
        <v>0</v>
      </c>
      <c r="Y184" s="18">
        <v>0</v>
      </c>
      <c r="Z184" s="18">
        <v>0</v>
      </c>
      <c r="AA184" s="18">
        <v>2</v>
      </c>
      <c r="AB184" s="18">
        <v>3</v>
      </c>
      <c r="AC184" s="15">
        <v>68386</v>
      </c>
      <c r="AD184" s="15">
        <v>1314</v>
      </c>
      <c r="AE184" s="15" t="s">
        <v>1892</v>
      </c>
      <c r="AF184" s="15" t="s">
        <v>1892</v>
      </c>
      <c r="AG184" s="19" t="s">
        <v>1893</v>
      </c>
      <c r="AH184" s="19" t="s">
        <v>1894</v>
      </c>
    </row>
    <row r="185" spans="1:34" s="15" customFormat="1" x14ac:dyDescent="0.2">
      <c r="A185" s="15">
        <v>0</v>
      </c>
      <c r="B185" s="15">
        <v>0</v>
      </c>
      <c r="C185" s="15">
        <v>0</v>
      </c>
      <c r="D185" s="15">
        <v>0</v>
      </c>
      <c r="E185" s="14">
        <f t="shared" si="10"/>
        <v>0</v>
      </c>
      <c r="F185" s="15">
        <v>13505</v>
      </c>
      <c r="G185" s="15">
        <v>37779</v>
      </c>
      <c r="H185" s="14">
        <f t="shared" si="11"/>
        <v>25642</v>
      </c>
      <c r="I185" s="14" t="e">
        <f t="shared" si="12"/>
        <v>#DIV/0!</v>
      </c>
      <c r="J185" s="14" t="e">
        <f t="shared" si="14"/>
        <v>#DIV/0!</v>
      </c>
      <c r="K185" s="24" t="e">
        <f t="shared" si="13"/>
        <v>#DIV/0!</v>
      </c>
      <c r="L185" s="15">
        <v>5</v>
      </c>
      <c r="M185" s="15">
        <v>5</v>
      </c>
      <c r="N185" s="15">
        <v>5</v>
      </c>
      <c r="O185" s="15">
        <v>1.5</v>
      </c>
      <c r="P185" s="15">
        <v>1.5</v>
      </c>
      <c r="Q185" s="15">
        <v>1.5</v>
      </c>
      <c r="R185" s="15">
        <v>573.83000000000004</v>
      </c>
      <c r="S185" s="15">
        <v>0</v>
      </c>
      <c r="T185" s="15">
        <v>14.505000000000001</v>
      </c>
      <c r="U185" s="15">
        <v>12257000</v>
      </c>
      <c r="V185" s="15">
        <v>7</v>
      </c>
      <c r="W185" s="18">
        <v>0</v>
      </c>
      <c r="X185" s="18">
        <v>0</v>
      </c>
      <c r="Y185" s="18">
        <v>0</v>
      </c>
      <c r="Z185" s="18">
        <v>0</v>
      </c>
      <c r="AA185" s="18">
        <v>5</v>
      </c>
      <c r="AB185" s="18">
        <v>3</v>
      </c>
      <c r="AC185" s="15">
        <v>51284</v>
      </c>
      <c r="AD185" s="15">
        <v>910</v>
      </c>
      <c r="AE185" s="15" t="s">
        <v>1401</v>
      </c>
      <c r="AF185" s="15" t="s">
        <v>1401</v>
      </c>
      <c r="AG185" s="19" t="s">
        <v>1402</v>
      </c>
      <c r="AH185" s="19" t="s">
        <v>1403</v>
      </c>
    </row>
    <row r="186" spans="1:34" s="15" customFormat="1" x14ac:dyDescent="0.2">
      <c r="A186" s="15">
        <v>0</v>
      </c>
      <c r="B186" s="15">
        <v>0</v>
      </c>
      <c r="C186" s="15">
        <v>0</v>
      </c>
      <c r="D186" s="15">
        <v>0</v>
      </c>
      <c r="E186" s="14">
        <f t="shared" si="10"/>
        <v>0</v>
      </c>
      <c r="F186" s="15">
        <v>4228500</v>
      </c>
      <c r="G186" s="15">
        <v>1462000</v>
      </c>
      <c r="H186" s="14">
        <f t="shared" si="11"/>
        <v>2845250</v>
      </c>
      <c r="I186" s="14" t="e">
        <f t="shared" si="12"/>
        <v>#DIV/0!</v>
      </c>
      <c r="J186" s="14" t="e">
        <f t="shared" si="14"/>
        <v>#DIV/0!</v>
      </c>
      <c r="K186" s="24" t="e">
        <f t="shared" si="13"/>
        <v>#DIV/0!</v>
      </c>
      <c r="L186" s="15">
        <v>17</v>
      </c>
      <c r="M186" s="15">
        <v>7</v>
      </c>
      <c r="N186" s="15">
        <v>6</v>
      </c>
      <c r="O186" s="15">
        <v>54.3</v>
      </c>
      <c r="P186" s="15">
        <v>26.7</v>
      </c>
      <c r="Q186" s="15">
        <v>24.7</v>
      </c>
      <c r="R186" s="15">
        <v>49.856999999999999</v>
      </c>
      <c r="S186" s="15">
        <v>0</v>
      </c>
      <c r="T186" s="15">
        <v>21.265999999999998</v>
      </c>
      <c r="U186" s="15">
        <v>113810000</v>
      </c>
      <c r="V186" s="15">
        <v>10</v>
      </c>
      <c r="W186" s="18">
        <v>2</v>
      </c>
      <c r="X186" s="18">
        <v>0</v>
      </c>
      <c r="Y186" s="18">
        <v>6</v>
      </c>
      <c r="Z186" s="18">
        <v>7</v>
      </c>
      <c r="AA186" s="18">
        <v>13</v>
      </c>
      <c r="AB186" s="18">
        <v>16</v>
      </c>
      <c r="AC186" s="15">
        <v>5690500</v>
      </c>
      <c r="AD186" s="15">
        <v>1158</v>
      </c>
      <c r="AE186" s="15" t="s">
        <v>1700</v>
      </c>
      <c r="AF186" s="15" t="s">
        <v>1700</v>
      </c>
      <c r="AG186" s="19" t="s">
        <v>1701</v>
      </c>
      <c r="AH186" s="19" t="s">
        <v>1702</v>
      </c>
    </row>
    <row r="187" spans="1:34" s="15" customFormat="1" x14ac:dyDescent="0.2">
      <c r="A187" s="15">
        <v>0</v>
      </c>
      <c r="B187" s="15">
        <v>0</v>
      </c>
      <c r="C187" s="15">
        <v>0</v>
      </c>
      <c r="D187" s="15">
        <v>0</v>
      </c>
      <c r="E187" s="14">
        <f t="shared" si="10"/>
        <v>0</v>
      </c>
      <c r="F187" s="15">
        <v>4512300</v>
      </c>
      <c r="G187" s="15">
        <v>1178600</v>
      </c>
      <c r="H187" s="14">
        <f t="shared" si="11"/>
        <v>2845450</v>
      </c>
      <c r="I187" s="14" t="e">
        <f t="shared" si="12"/>
        <v>#DIV/0!</v>
      </c>
      <c r="J187" s="14" t="e">
        <f t="shared" si="14"/>
        <v>#DIV/0!</v>
      </c>
      <c r="K187" s="24" t="e">
        <f t="shared" si="13"/>
        <v>#DIV/0!</v>
      </c>
      <c r="L187" s="15">
        <v>6</v>
      </c>
      <c r="M187" s="15">
        <v>6</v>
      </c>
      <c r="N187" s="15">
        <v>6</v>
      </c>
      <c r="O187" s="15">
        <v>22</v>
      </c>
      <c r="P187" s="15">
        <v>22</v>
      </c>
      <c r="Q187" s="15">
        <v>22</v>
      </c>
      <c r="R187" s="15">
        <v>45.219000000000001</v>
      </c>
      <c r="S187" s="15">
        <v>0</v>
      </c>
      <c r="T187" s="15">
        <v>11.489000000000001</v>
      </c>
      <c r="U187" s="15">
        <v>113820000</v>
      </c>
      <c r="V187" s="15">
        <v>7</v>
      </c>
      <c r="W187" s="18">
        <v>0</v>
      </c>
      <c r="X187" s="18">
        <v>0</v>
      </c>
      <c r="Y187" s="18">
        <v>0</v>
      </c>
      <c r="Z187" s="18">
        <v>0</v>
      </c>
      <c r="AA187" s="18">
        <v>4</v>
      </c>
      <c r="AB187" s="18">
        <v>5</v>
      </c>
      <c r="AC187" s="15">
        <v>5690900</v>
      </c>
      <c r="AD187" s="15">
        <v>692</v>
      </c>
      <c r="AE187" s="15" t="s">
        <v>1054</v>
      </c>
      <c r="AF187" s="15" t="s">
        <v>1054</v>
      </c>
      <c r="AG187" s="19" t="s">
        <v>1055</v>
      </c>
      <c r="AH187" s="19" t="s">
        <v>1056</v>
      </c>
    </row>
    <row r="188" spans="1:34" s="15" customFormat="1" x14ac:dyDescent="0.2">
      <c r="A188" s="15">
        <v>0</v>
      </c>
      <c r="B188" s="15">
        <v>0</v>
      </c>
      <c r="C188" s="15">
        <v>0</v>
      </c>
      <c r="D188" s="15">
        <v>0</v>
      </c>
      <c r="E188" s="14">
        <f t="shared" si="10"/>
        <v>0</v>
      </c>
      <c r="F188" s="15">
        <v>2316500</v>
      </c>
      <c r="G188" s="15">
        <v>2297800</v>
      </c>
      <c r="H188" s="14">
        <f t="shared" si="11"/>
        <v>2307150</v>
      </c>
      <c r="I188" s="14" t="e">
        <f t="shared" si="12"/>
        <v>#DIV/0!</v>
      </c>
      <c r="J188" s="14" t="e">
        <f t="shared" si="14"/>
        <v>#DIV/0!</v>
      </c>
      <c r="K188" s="24" t="e">
        <f t="shared" si="13"/>
        <v>#DIV/0!</v>
      </c>
      <c r="L188" s="15">
        <v>6</v>
      </c>
      <c r="M188" s="15">
        <v>6</v>
      </c>
      <c r="N188" s="15">
        <v>6</v>
      </c>
      <c r="O188" s="15">
        <v>28.3</v>
      </c>
      <c r="P188" s="15">
        <v>28.3</v>
      </c>
      <c r="Q188" s="15">
        <v>28.3</v>
      </c>
      <c r="R188" s="15">
        <v>29.506</v>
      </c>
      <c r="S188" s="15">
        <v>0</v>
      </c>
      <c r="T188" s="15">
        <v>15.726000000000001</v>
      </c>
      <c r="U188" s="15">
        <v>59986000</v>
      </c>
      <c r="V188" s="15">
        <v>11</v>
      </c>
      <c r="W188" s="18">
        <v>0</v>
      </c>
      <c r="X188" s="18">
        <v>0</v>
      </c>
      <c r="Y188" s="18">
        <v>0</v>
      </c>
      <c r="Z188" s="18">
        <v>0</v>
      </c>
      <c r="AA188" s="18">
        <v>6</v>
      </c>
      <c r="AB188" s="18">
        <v>3</v>
      </c>
      <c r="AC188" s="15">
        <v>4614300</v>
      </c>
      <c r="AD188" s="15">
        <v>638</v>
      </c>
      <c r="AE188" s="15" t="s">
        <v>953</v>
      </c>
      <c r="AF188" s="15" t="s">
        <v>953</v>
      </c>
      <c r="AG188" s="19" t="s">
        <v>954</v>
      </c>
      <c r="AH188" s="19" t="s">
        <v>955</v>
      </c>
    </row>
    <row r="189" spans="1:34" s="15" customFormat="1" x14ac:dyDescent="0.2">
      <c r="A189" s="15">
        <v>0</v>
      </c>
      <c r="B189" s="15">
        <v>0</v>
      </c>
      <c r="C189" s="15">
        <v>0</v>
      </c>
      <c r="D189" s="15">
        <v>0</v>
      </c>
      <c r="E189" s="14">
        <f t="shared" si="10"/>
        <v>0</v>
      </c>
      <c r="F189" s="15">
        <v>433010</v>
      </c>
      <c r="G189" s="15">
        <v>604200</v>
      </c>
      <c r="H189" s="14">
        <f t="shared" si="11"/>
        <v>518605</v>
      </c>
      <c r="I189" s="14" t="e">
        <f t="shared" si="12"/>
        <v>#DIV/0!</v>
      </c>
      <c r="J189" s="14" t="e">
        <f t="shared" si="14"/>
        <v>#DIV/0!</v>
      </c>
      <c r="K189" s="24" t="e">
        <f t="shared" si="13"/>
        <v>#DIV/0!</v>
      </c>
      <c r="L189" s="15">
        <v>6</v>
      </c>
      <c r="M189" s="15">
        <v>6</v>
      </c>
      <c r="N189" s="15">
        <v>6</v>
      </c>
      <c r="O189" s="15">
        <v>11.3</v>
      </c>
      <c r="P189" s="15">
        <v>11.3</v>
      </c>
      <c r="Q189" s="15">
        <v>11.3</v>
      </c>
      <c r="R189" s="15">
        <v>71.688999999999993</v>
      </c>
      <c r="S189" s="15">
        <v>0</v>
      </c>
      <c r="T189" s="15">
        <v>4.9120999999999997</v>
      </c>
      <c r="U189" s="15">
        <v>26967000</v>
      </c>
      <c r="V189" s="15">
        <v>8</v>
      </c>
      <c r="W189" s="18">
        <v>0</v>
      </c>
      <c r="X189" s="18">
        <v>0</v>
      </c>
      <c r="Y189" s="18">
        <v>0</v>
      </c>
      <c r="Z189" s="18">
        <v>0</v>
      </c>
      <c r="AA189" s="18">
        <v>4</v>
      </c>
      <c r="AB189" s="18">
        <v>4</v>
      </c>
      <c r="AC189" s="15">
        <v>1037200</v>
      </c>
      <c r="AD189" s="15">
        <v>161</v>
      </c>
      <c r="AE189" s="15" t="s">
        <v>170</v>
      </c>
      <c r="AF189" s="15" t="s">
        <v>171</v>
      </c>
      <c r="AG189" s="19" t="s">
        <v>172</v>
      </c>
      <c r="AH189" s="19" t="s">
        <v>173</v>
      </c>
    </row>
    <row r="190" spans="1:34" s="15" customFormat="1" x14ac:dyDescent="0.2">
      <c r="A190" s="15">
        <v>0</v>
      </c>
      <c r="B190" s="15">
        <v>0</v>
      </c>
      <c r="C190" s="15">
        <v>0</v>
      </c>
      <c r="D190" s="15">
        <v>0</v>
      </c>
      <c r="E190" s="14">
        <f t="shared" si="10"/>
        <v>0</v>
      </c>
      <c r="F190" s="15">
        <v>170930</v>
      </c>
      <c r="G190" s="15">
        <v>606740</v>
      </c>
      <c r="H190" s="14">
        <f t="shared" si="11"/>
        <v>388835</v>
      </c>
      <c r="I190" s="14" t="e">
        <f t="shared" si="12"/>
        <v>#DIV/0!</v>
      </c>
      <c r="J190" s="14" t="e">
        <f t="shared" si="14"/>
        <v>#DIV/0!</v>
      </c>
      <c r="K190" s="24" t="e">
        <f t="shared" si="13"/>
        <v>#DIV/0!</v>
      </c>
      <c r="L190" s="15">
        <v>6</v>
      </c>
      <c r="M190" s="15">
        <v>6</v>
      </c>
      <c r="N190" s="15">
        <v>6</v>
      </c>
      <c r="O190" s="15">
        <v>11.6</v>
      </c>
      <c r="P190" s="15">
        <v>11.6</v>
      </c>
      <c r="Q190" s="15">
        <v>11.6</v>
      </c>
      <c r="R190" s="15">
        <v>102.9</v>
      </c>
      <c r="S190" s="15">
        <v>0</v>
      </c>
      <c r="T190" s="15">
        <v>11.920999999999999</v>
      </c>
      <c r="U190" s="15">
        <v>38884000</v>
      </c>
      <c r="V190" s="15">
        <v>7</v>
      </c>
      <c r="W190" s="18">
        <v>0</v>
      </c>
      <c r="X190" s="18">
        <v>0</v>
      </c>
      <c r="Y190" s="18">
        <v>0</v>
      </c>
      <c r="Z190" s="18">
        <v>1</v>
      </c>
      <c r="AA190" s="18">
        <v>6</v>
      </c>
      <c r="AB190" s="18">
        <v>2</v>
      </c>
      <c r="AC190" s="15">
        <v>777670</v>
      </c>
      <c r="AD190" s="15">
        <v>999</v>
      </c>
      <c r="AE190" s="15" t="s">
        <v>1501</v>
      </c>
      <c r="AF190" s="15" t="s">
        <v>1501</v>
      </c>
      <c r="AG190" s="19" t="s">
        <v>1502</v>
      </c>
      <c r="AH190" s="19" t="s">
        <v>1503</v>
      </c>
    </row>
    <row r="191" spans="1:34" s="15" customFormat="1" x14ac:dyDescent="0.2">
      <c r="A191" s="15">
        <v>0</v>
      </c>
      <c r="B191" s="15">
        <v>0</v>
      </c>
      <c r="C191" s="15">
        <v>0</v>
      </c>
      <c r="D191" s="15">
        <v>0</v>
      </c>
      <c r="E191" s="14">
        <f t="shared" si="10"/>
        <v>0</v>
      </c>
      <c r="F191" s="15">
        <v>530130</v>
      </c>
      <c r="G191" s="15">
        <v>140760</v>
      </c>
      <c r="H191" s="14">
        <f t="shared" si="11"/>
        <v>335445</v>
      </c>
      <c r="I191" s="14" t="e">
        <f t="shared" si="12"/>
        <v>#DIV/0!</v>
      </c>
      <c r="J191" s="14" t="e">
        <f t="shared" si="14"/>
        <v>#DIV/0!</v>
      </c>
      <c r="K191" s="24" t="e">
        <f t="shared" si="13"/>
        <v>#DIV/0!</v>
      </c>
      <c r="L191" s="15">
        <v>6</v>
      </c>
      <c r="M191" s="15">
        <v>6</v>
      </c>
      <c r="N191" s="15">
        <v>6</v>
      </c>
      <c r="O191" s="15">
        <v>7.3</v>
      </c>
      <c r="P191" s="15">
        <v>7.3</v>
      </c>
      <c r="Q191" s="15">
        <v>7.3</v>
      </c>
      <c r="R191" s="15">
        <v>109.93</v>
      </c>
      <c r="S191" s="15">
        <v>0</v>
      </c>
      <c r="T191" s="15">
        <v>10.768000000000001</v>
      </c>
      <c r="U191" s="15">
        <v>34215000</v>
      </c>
      <c r="V191" s="15">
        <v>6</v>
      </c>
      <c r="W191" s="18">
        <v>0</v>
      </c>
      <c r="X191" s="18">
        <v>0</v>
      </c>
      <c r="Y191" s="18">
        <v>0</v>
      </c>
      <c r="Z191" s="18">
        <v>0</v>
      </c>
      <c r="AA191" s="18">
        <v>2</v>
      </c>
      <c r="AB191" s="18">
        <v>5</v>
      </c>
      <c r="AC191" s="15">
        <v>670890</v>
      </c>
      <c r="AD191" s="15">
        <v>843</v>
      </c>
      <c r="AE191" s="15" t="s">
        <v>1296</v>
      </c>
      <c r="AF191" s="15" t="s">
        <v>1296</v>
      </c>
      <c r="AG191" s="19" t="s">
        <v>1297</v>
      </c>
      <c r="AH191" s="19" t="s">
        <v>1298</v>
      </c>
    </row>
    <row r="192" spans="1:34" s="15" customFormat="1" x14ac:dyDescent="0.2">
      <c r="A192" s="15">
        <v>0</v>
      </c>
      <c r="B192" s="15">
        <v>0</v>
      </c>
      <c r="C192" s="15">
        <v>0</v>
      </c>
      <c r="D192" s="15">
        <v>0</v>
      </c>
      <c r="E192" s="14">
        <f t="shared" si="10"/>
        <v>0</v>
      </c>
      <c r="F192" s="15">
        <v>143500</v>
      </c>
      <c r="G192" s="15">
        <v>409010</v>
      </c>
      <c r="H192" s="14">
        <f t="shared" si="11"/>
        <v>276255</v>
      </c>
      <c r="I192" s="14" t="e">
        <f t="shared" si="12"/>
        <v>#DIV/0!</v>
      </c>
      <c r="J192" s="14" t="e">
        <f t="shared" si="14"/>
        <v>#DIV/0!</v>
      </c>
      <c r="K192" s="24" t="e">
        <f t="shared" si="13"/>
        <v>#DIV/0!</v>
      </c>
      <c r="L192" s="15">
        <v>6</v>
      </c>
      <c r="M192" s="15">
        <v>6</v>
      </c>
      <c r="N192" s="15">
        <v>6</v>
      </c>
      <c r="O192" s="15">
        <v>8.1999999999999993</v>
      </c>
      <c r="P192" s="15">
        <v>8.1999999999999993</v>
      </c>
      <c r="Q192" s="15">
        <v>8.1999999999999993</v>
      </c>
      <c r="R192" s="15">
        <v>79.953999999999994</v>
      </c>
      <c r="S192" s="15">
        <v>0</v>
      </c>
      <c r="T192" s="15">
        <v>5.2992999999999997</v>
      </c>
      <c r="U192" s="15">
        <v>19338000</v>
      </c>
      <c r="V192" s="15">
        <v>8</v>
      </c>
      <c r="W192" s="18">
        <v>0</v>
      </c>
      <c r="X192" s="18">
        <v>0</v>
      </c>
      <c r="Y192" s="18">
        <v>0</v>
      </c>
      <c r="Z192" s="18">
        <v>0</v>
      </c>
      <c r="AA192" s="18">
        <v>5</v>
      </c>
      <c r="AB192" s="18">
        <v>3</v>
      </c>
      <c r="AC192" s="15">
        <v>552510</v>
      </c>
      <c r="AD192" s="15">
        <v>79</v>
      </c>
      <c r="AE192" s="15" t="s">
        <v>44</v>
      </c>
      <c r="AF192" s="15" t="s">
        <v>44</v>
      </c>
      <c r="AG192" s="19" t="s">
        <v>45</v>
      </c>
      <c r="AH192" s="19" t="s">
        <v>46</v>
      </c>
    </row>
    <row r="193" spans="1:34" s="15" customFormat="1" x14ac:dyDescent="0.2">
      <c r="A193" s="15">
        <v>0</v>
      </c>
      <c r="B193" s="15">
        <v>0</v>
      </c>
      <c r="C193" s="15">
        <v>0</v>
      </c>
      <c r="D193" s="15">
        <v>0</v>
      </c>
      <c r="E193" s="14">
        <f t="shared" si="10"/>
        <v>0</v>
      </c>
      <c r="F193" s="15">
        <v>276700</v>
      </c>
      <c r="G193" s="15">
        <v>240250</v>
      </c>
      <c r="H193" s="14">
        <f t="shared" si="11"/>
        <v>258475</v>
      </c>
      <c r="I193" s="14" t="e">
        <f t="shared" si="12"/>
        <v>#DIV/0!</v>
      </c>
      <c r="J193" s="14" t="e">
        <f t="shared" si="14"/>
        <v>#DIV/0!</v>
      </c>
      <c r="K193" s="24" t="e">
        <f t="shared" si="13"/>
        <v>#DIV/0!</v>
      </c>
      <c r="L193" s="15">
        <v>6</v>
      </c>
      <c r="M193" s="15">
        <v>6</v>
      </c>
      <c r="N193" s="15">
        <v>6</v>
      </c>
      <c r="O193" s="15">
        <v>10.1</v>
      </c>
      <c r="P193" s="15">
        <v>10.1</v>
      </c>
      <c r="Q193" s="15">
        <v>10.1</v>
      </c>
      <c r="R193" s="15">
        <v>104.2</v>
      </c>
      <c r="S193" s="15">
        <v>0</v>
      </c>
      <c r="T193" s="15">
        <v>9.2379999999999995</v>
      </c>
      <c r="U193" s="15">
        <v>22229000</v>
      </c>
      <c r="V193" s="15">
        <v>8</v>
      </c>
      <c r="W193" s="18">
        <v>0</v>
      </c>
      <c r="X193" s="18">
        <v>0</v>
      </c>
      <c r="Y193" s="18">
        <v>0</v>
      </c>
      <c r="Z193" s="18">
        <v>0</v>
      </c>
      <c r="AA193" s="18">
        <v>4</v>
      </c>
      <c r="AB193" s="18">
        <v>4</v>
      </c>
      <c r="AC193" s="15">
        <v>516950</v>
      </c>
      <c r="AD193" s="15">
        <v>1373</v>
      </c>
      <c r="AE193" s="15" t="s">
        <v>1973</v>
      </c>
      <c r="AF193" s="15" t="s">
        <v>1973</v>
      </c>
      <c r="AG193" s="19" t="s">
        <v>1974</v>
      </c>
      <c r="AH193" s="19" t="s">
        <v>1975</v>
      </c>
    </row>
    <row r="194" spans="1:34" s="15" customFormat="1" x14ac:dyDescent="0.2">
      <c r="A194" s="15">
        <v>0</v>
      </c>
      <c r="B194" s="15">
        <v>0</v>
      </c>
      <c r="C194" s="15">
        <v>0</v>
      </c>
      <c r="D194" s="15">
        <v>0</v>
      </c>
      <c r="E194" s="14">
        <f t="shared" ref="E194:E257" si="15">AVERAGE(C194,D194)</f>
        <v>0</v>
      </c>
      <c r="F194" s="15">
        <v>203690</v>
      </c>
      <c r="G194" s="15">
        <v>299590</v>
      </c>
      <c r="H194" s="14">
        <f t="shared" ref="H194:H257" si="16">AVERAGE(F194,G194)</f>
        <v>251640</v>
      </c>
      <c r="I194" s="14" t="e">
        <f t="shared" ref="I194:I257" si="17">H194/E194</f>
        <v>#DIV/0!</v>
      </c>
      <c r="J194" s="14" t="e">
        <f t="shared" si="14"/>
        <v>#DIV/0!</v>
      </c>
      <c r="K194" s="24" t="e">
        <f t="shared" ref="K194:K257" si="18">I194/1.83</f>
        <v>#DIV/0!</v>
      </c>
      <c r="L194" s="15">
        <v>6</v>
      </c>
      <c r="M194" s="15">
        <v>6</v>
      </c>
      <c r="N194" s="15">
        <v>6</v>
      </c>
      <c r="O194" s="15">
        <v>8.1</v>
      </c>
      <c r="P194" s="15">
        <v>8.1</v>
      </c>
      <c r="Q194" s="15">
        <v>8.1</v>
      </c>
      <c r="R194" s="15">
        <v>102.18</v>
      </c>
      <c r="S194" s="15">
        <v>0</v>
      </c>
      <c r="T194" s="15">
        <v>7.2995999999999999</v>
      </c>
      <c r="U194" s="15">
        <v>28184000</v>
      </c>
      <c r="V194" s="15">
        <v>8</v>
      </c>
      <c r="W194" s="18">
        <v>0</v>
      </c>
      <c r="X194" s="18">
        <v>0</v>
      </c>
      <c r="Y194" s="18">
        <v>0</v>
      </c>
      <c r="Z194" s="18">
        <v>0</v>
      </c>
      <c r="AA194" s="18">
        <v>5</v>
      </c>
      <c r="AB194" s="18">
        <v>4</v>
      </c>
      <c r="AC194" s="15">
        <v>503290</v>
      </c>
      <c r="AD194" s="15">
        <v>1024</v>
      </c>
      <c r="AE194" s="15" t="s">
        <v>1532</v>
      </c>
      <c r="AF194" s="15" t="s">
        <v>1532</v>
      </c>
      <c r="AG194" s="19" t="s">
        <v>1533</v>
      </c>
      <c r="AH194" s="19" t="s">
        <v>1534</v>
      </c>
    </row>
    <row r="195" spans="1:34" s="15" customFormat="1" x14ac:dyDescent="0.2">
      <c r="A195" s="15">
        <v>0</v>
      </c>
      <c r="B195" s="15">
        <v>0</v>
      </c>
      <c r="C195" s="15">
        <v>0</v>
      </c>
      <c r="D195" s="15">
        <v>0</v>
      </c>
      <c r="E195" s="14">
        <f t="shared" si="15"/>
        <v>0</v>
      </c>
      <c r="F195" s="15">
        <v>203290</v>
      </c>
      <c r="G195" s="15">
        <v>280160</v>
      </c>
      <c r="H195" s="14">
        <f t="shared" si="16"/>
        <v>241725</v>
      </c>
      <c r="I195" s="14" t="e">
        <f t="shared" si="17"/>
        <v>#DIV/0!</v>
      </c>
      <c r="J195" s="14" t="e">
        <f t="shared" ref="J195:J258" si="19">LOG(K195)</f>
        <v>#DIV/0!</v>
      </c>
      <c r="K195" s="24" t="e">
        <f t="shared" si="18"/>
        <v>#DIV/0!</v>
      </c>
      <c r="L195" s="15">
        <v>6</v>
      </c>
      <c r="M195" s="15">
        <v>6</v>
      </c>
      <c r="N195" s="15">
        <v>6</v>
      </c>
      <c r="O195" s="15">
        <v>5.3</v>
      </c>
      <c r="P195" s="15">
        <v>5.3</v>
      </c>
      <c r="Q195" s="15">
        <v>5.3</v>
      </c>
      <c r="R195" s="15">
        <v>184.64</v>
      </c>
      <c r="S195" s="15">
        <v>0</v>
      </c>
      <c r="T195" s="15">
        <v>13.233000000000001</v>
      </c>
      <c r="U195" s="15">
        <v>30457000</v>
      </c>
      <c r="V195" s="15">
        <v>10</v>
      </c>
      <c r="W195" s="18">
        <v>0</v>
      </c>
      <c r="X195" s="18">
        <v>0</v>
      </c>
      <c r="Y195" s="18">
        <v>0</v>
      </c>
      <c r="Z195" s="18">
        <v>0</v>
      </c>
      <c r="AA195" s="18">
        <v>6</v>
      </c>
      <c r="AB195" s="18">
        <v>4</v>
      </c>
      <c r="AC195" s="15">
        <v>483450</v>
      </c>
      <c r="AD195" s="15">
        <v>579</v>
      </c>
      <c r="AE195" s="15" t="s">
        <v>857</v>
      </c>
      <c r="AF195" s="15" t="s">
        <v>857</v>
      </c>
      <c r="AG195" s="19" t="s">
        <v>858</v>
      </c>
      <c r="AH195" s="19" t="s">
        <v>859</v>
      </c>
    </row>
    <row r="196" spans="1:34" s="15" customFormat="1" x14ac:dyDescent="0.2">
      <c r="A196" s="15">
        <v>0</v>
      </c>
      <c r="B196" s="15">
        <v>0</v>
      </c>
      <c r="C196" s="15">
        <v>0</v>
      </c>
      <c r="D196" s="15">
        <v>0</v>
      </c>
      <c r="E196" s="14">
        <f t="shared" si="15"/>
        <v>0</v>
      </c>
      <c r="F196" s="15">
        <v>171970</v>
      </c>
      <c r="G196" s="15">
        <v>228560</v>
      </c>
      <c r="H196" s="14">
        <f t="shared" si="16"/>
        <v>200265</v>
      </c>
      <c r="I196" s="14" t="e">
        <f t="shared" si="17"/>
        <v>#DIV/0!</v>
      </c>
      <c r="J196" s="14" t="e">
        <f t="shared" si="19"/>
        <v>#DIV/0!</v>
      </c>
      <c r="K196" s="24" t="e">
        <f t="shared" si="18"/>
        <v>#DIV/0!</v>
      </c>
      <c r="L196" s="15">
        <v>6</v>
      </c>
      <c r="M196" s="15">
        <v>6</v>
      </c>
      <c r="N196" s="15">
        <v>6</v>
      </c>
      <c r="O196" s="15">
        <v>9.1</v>
      </c>
      <c r="P196" s="15">
        <v>9.1</v>
      </c>
      <c r="Q196" s="15">
        <v>9.1</v>
      </c>
      <c r="R196" s="15">
        <v>101.43</v>
      </c>
      <c r="S196" s="15">
        <v>0</v>
      </c>
      <c r="T196" s="15">
        <v>4.1637000000000004</v>
      </c>
      <c r="U196" s="15">
        <v>22831000</v>
      </c>
      <c r="V196" s="15">
        <v>8</v>
      </c>
      <c r="W196" s="18">
        <v>0</v>
      </c>
      <c r="X196" s="18">
        <v>0</v>
      </c>
      <c r="Y196" s="18">
        <v>0</v>
      </c>
      <c r="Z196" s="18">
        <v>0</v>
      </c>
      <c r="AA196" s="18">
        <v>5</v>
      </c>
      <c r="AB196" s="18">
        <v>4</v>
      </c>
      <c r="AC196" s="15">
        <v>400540</v>
      </c>
      <c r="AD196" s="15">
        <v>956</v>
      </c>
      <c r="AE196" s="15" t="s">
        <v>1456</v>
      </c>
      <c r="AF196" s="15" t="s">
        <v>1456</v>
      </c>
      <c r="AG196" s="19" t="s">
        <v>1457</v>
      </c>
      <c r="AH196" s="19" t="s">
        <v>1458</v>
      </c>
    </row>
    <row r="197" spans="1:34" s="15" customFormat="1" x14ac:dyDescent="0.2">
      <c r="A197" s="15">
        <v>0</v>
      </c>
      <c r="B197" s="15">
        <v>0</v>
      </c>
      <c r="C197" s="15">
        <v>0</v>
      </c>
      <c r="D197" s="15">
        <v>0</v>
      </c>
      <c r="E197" s="14">
        <f t="shared" si="15"/>
        <v>0</v>
      </c>
      <c r="F197" s="15">
        <v>184600</v>
      </c>
      <c r="G197" s="15">
        <v>169120</v>
      </c>
      <c r="H197" s="14">
        <f t="shared" si="16"/>
        <v>176860</v>
      </c>
      <c r="I197" s="14" t="e">
        <f t="shared" si="17"/>
        <v>#DIV/0!</v>
      </c>
      <c r="J197" s="14" t="e">
        <f t="shared" si="19"/>
        <v>#DIV/0!</v>
      </c>
      <c r="K197" s="24" t="e">
        <f t="shared" si="18"/>
        <v>#DIV/0!</v>
      </c>
      <c r="L197" s="15">
        <v>6</v>
      </c>
      <c r="M197" s="15">
        <v>6</v>
      </c>
      <c r="N197" s="15">
        <v>6</v>
      </c>
      <c r="O197" s="15">
        <v>10.1</v>
      </c>
      <c r="P197" s="15">
        <v>10.1</v>
      </c>
      <c r="Q197" s="15">
        <v>10.1</v>
      </c>
      <c r="R197" s="15">
        <v>102.36</v>
      </c>
      <c r="S197" s="15">
        <v>0</v>
      </c>
      <c r="T197" s="15">
        <v>3.8895</v>
      </c>
      <c r="U197" s="15">
        <v>16271000</v>
      </c>
      <c r="V197" s="15">
        <v>8</v>
      </c>
      <c r="W197" s="18">
        <v>0</v>
      </c>
      <c r="X197" s="18">
        <v>0</v>
      </c>
      <c r="Y197" s="18">
        <v>0</v>
      </c>
      <c r="Z197" s="18">
        <v>0</v>
      </c>
      <c r="AA197" s="18">
        <v>4</v>
      </c>
      <c r="AB197" s="18">
        <v>4</v>
      </c>
      <c r="AC197" s="15">
        <v>353720</v>
      </c>
      <c r="AD197" s="15">
        <v>11</v>
      </c>
      <c r="AE197" s="15" t="s">
        <v>26</v>
      </c>
      <c r="AF197" s="15" t="s">
        <v>26</v>
      </c>
      <c r="AG197" s="19" t="s">
        <v>27</v>
      </c>
      <c r="AH197" s="19" t="s">
        <v>28</v>
      </c>
    </row>
    <row r="198" spans="1:34" s="15" customFormat="1" x14ac:dyDescent="0.2">
      <c r="A198" s="15">
        <v>0</v>
      </c>
      <c r="B198" s="15">
        <v>0</v>
      </c>
      <c r="C198" s="15">
        <v>0</v>
      </c>
      <c r="D198" s="15">
        <v>0</v>
      </c>
      <c r="E198" s="14">
        <f t="shared" si="15"/>
        <v>0</v>
      </c>
      <c r="F198" s="15">
        <v>190490</v>
      </c>
      <c r="G198" s="15">
        <v>29993</v>
      </c>
      <c r="H198" s="14">
        <f t="shared" si="16"/>
        <v>110241.5</v>
      </c>
      <c r="I198" s="14" t="e">
        <f t="shared" si="17"/>
        <v>#DIV/0!</v>
      </c>
      <c r="J198" s="14" t="e">
        <f t="shared" si="19"/>
        <v>#DIV/0!</v>
      </c>
      <c r="K198" s="24" t="e">
        <f t="shared" si="18"/>
        <v>#DIV/0!</v>
      </c>
      <c r="L198" s="15">
        <v>6</v>
      </c>
      <c r="M198" s="15">
        <v>6</v>
      </c>
      <c r="N198" s="15">
        <v>6</v>
      </c>
      <c r="O198" s="15">
        <v>9.3000000000000007</v>
      </c>
      <c r="P198" s="15">
        <v>9.3000000000000007</v>
      </c>
      <c r="Q198" s="15">
        <v>9.3000000000000007</v>
      </c>
      <c r="R198" s="15">
        <v>110.5</v>
      </c>
      <c r="S198" s="15">
        <v>0</v>
      </c>
      <c r="T198" s="15">
        <v>5.3398000000000003</v>
      </c>
      <c r="U198" s="15">
        <v>12127000</v>
      </c>
      <c r="V198" s="15">
        <v>7</v>
      </c>
      <c r="W198" s="18">
        <v>0</v>
      </c>
      <c r="X198" s="18">
        <v>0</v>
      </c>
      <c r="Y198" s="18">
        <v>0</v>
      </c>
      <c r="Z198" s="18">
        <v>0</v>
      </c>
      <c r="AA198" s="18">
        <v>2</v>
      </c>
      <c r="AB198" s="18">
        <v>5</v>
      </c>
      <c r="AC198" s="15">
        <v>220480</v>
      </c>
      <c r="AD198" s="15">
        <v>1072</v>
      </c>
      <c r="AE198" s="15" t="s">
        <v>1608</v>
      </c>
      <c r="AF198" s="15" t="s">
        <v>1608</v>
      </c>
      <c r="AG198" s="19" t="s">
        <v>1609</v>
      </c>
      <c r="AH198" s="19" t="s">
        <v>1610</v>
      </c>
    </row>
    <row r="199" spans="1:34" s="15" customFormat="1" x14ac:dyDescent="0.2">
      <c r="A199" s="15">
        <v>0</v>
      </c>
      <c r="B199" s="15">
        <v>0</v>
      </c>
      <c r="C199" s="15">
        <v>0</v>
      </c>
      <c r="D199" s="15">
        <v>0</v>
      </c>
      <c r="E199" s="14">
        <f t="shared" si="15"/>
        <v>0</v>
      </c>
      <c r="F199" s="15">
        <v>116270</v>
      </c>
      <c r="G199" s="15">
        <v>80076</v>
      </c>
      <c r="H199" s="14">
        <f t="shared" si="16"/>
        <v>98173</v>
      </c>
      <c r="I199" s="14" t="e">
        <f t="shared" si="17"/>
        <v>#DIV/0!</v>
      </c>
      <c r="J199" s="14" t="e">
        <f t="shared" si="19"/>
        <v>#DIV/0!</v>
      </c>
      <c r="K199" s="24" t="e">
        <f t="shared" si="18"/>
        <v>#DIV/0!</v>
      </c>
      <c r="L199" s="15">
        <v>6</v>
      </c>
      <c r="M199" s="15">
        <v>6</v>
      </c>
      <c r="N199" s="15">
        <v>6</v>
      </c>
      <c r="O199" s="15">
        <v>10.6</v>
      </c>
      <c r="P199" s="15">
        <v>10.6</v>
      </c>
      <c r="Q199" s="15">
        <v>10.6</v>
      </c>
      <c r="R199" s="15">
        <v>103.57</v>
      </c>
      <c r="S199" s="15">
        <v>0</v>
      </c>
      <c r="T199" s="15">
        <v>4.7403000000000004</v>
      </c>
      <c r="U199" s="15">
        <v>9424400</v>
      </c>
      <c r="V199" s="15">
        <v>7</v>
      </c>
      <c r="W199" s="18">
        <v>0</v>
      </c>
      <c r="X199" s="18">
        <v>0</v>
      </c>
      <c r="Y199" s="18">
        <v>0</v>
      </c>
      <c r="Z199" s="18">
        <v>0</v>
      </c>
      <c r="AA199" s="18">
        <v>3</v>
      </c>
      <c r="AB199" s="18">
        <v>4</v>
      </c>
      <c r="AC199" s="15">
        <v>196340</v>
      </c>
      <c r="AD199" s="15">
        <v>1078</v>
      </c>
      <c r="AE199" s="15" t="s">
        <v>1620</v>
      </c>
      <c r="AF199" s="15" t="s">
        <v>1620</v>
      </c>
      <c r="AG199" s="19" t="s">
        <v>1621</v>
      </c>
      <c r="AH199" s="19" t="s">
        <v>1622</v>
      </c>
    </row>
    <row r="200" spans="1:34" s="15" customFormat="1" x14ac:dyDescent="0.2">
      <c r="A200" s="15">
        <v>0</v>
      </c>
      <c r="B200" s="15">
        <v>0</v>
      </c>
      <c r="C200" s="15">
        <v>0</v>
      </c>
      <c r="D200" s="15">
        <v>0</v>
      </c>
      <c r="E200" s="14">
        <f t="shared" si="15"/>
        <v>0</v>
      </c>
      <c r="F200" s="15">
        <v>44979</v>
      </c>
      <c r="G200" s="15">
        <v>68072</v>
      </c>
      <c r="H200" s="14">
        <f t="shared" si="16"/>
        <v>56525.5</v>
      </c>
      <c r="I200" s="14" t="e">
        <f t="shared" si="17"/>
        <v>#DIV/0!</v>
      </c>
      <c r="J200" s="14" t="e">
        <f t="shared" si="19"/>
        <v>#DIV/0!</v>
      </c>
      <c r="K200" s="24" t="e">
        <f t="shared" si="18"/>
        <v>#DIV/0!</v>
      </c>
      <c r="L200" s="15">
        <v>6</v>
      </c>
      <c r="M200" s="15">
        <v>6</v>
      </c>
      <c r="N200" s="15">
        <v>6</v>
      </c>
      <c r="O200" s="15">
        <v>3.5</v>
      </c>
      <c r="P200" s="15">
        <v>3.5</v>
      </c>
      <c r="Q200" s="15">
        <v>3.5</v>
      </c>
      <c r="R200" s="15">
        <v>284.54000000000002</v>
      </c>
      <c r="S200" s="15">
        <v>0</v>
      </c>
      <c r="T200" s="15">
        <v>7.1101000000000001</v>
      </c>
      <c r="U200" s="15">
        <v>16166000</v>
      </c>
      <c r="V200" s="15">
        <v>7</v>
      </c>
      <c r="W200" s="18">
        <v>0</v>
      </c>
      <c r="X200" s="18">
        <v>0</v>
      </c>
      <c r="Y200" s="18">
        <v>0</v>
      </c>
      <c r="Z200" s="18">
        <v>0</v>
      </c>
      <c r="AA200" s="18">
        <v>4</v>
      </c>
      <c r="AB200" s="18">
        <v>3</v>
      </c>
      <c r="AC200" s="15">
        <v>113050</v>
      </c>
      <c r="AD200" s="15">
        <v>800</v>
      </c>
      <c r="AE200" s="15" t="s">
        <v>1219</v>
      </c>
      <c r="AF200" s="15" t="s">
        <v>1219</v>
      </c>
      <c r="AG200" s="19" t="s">
        <v>1220</v>
      </c>
      <c r="AH200" s="19" t="s">
        <v>1221</v>
      </c>
    </row>
    <row r="201" spans="1:34" s="15" customFormat="1" x14ac:dyDescent="0.2">
      <c r="A201" s="15">
        <v>0</v>
      </c>
      <c r="B201" s="15">
        <v>0</v>
      </c>
      <c r="C201" s="15">
        <v>0</v>
      </c>
      <c r="D201" s="15">
        <v>0</v>
      </c>
      <c r="E201" s="14">
        <f t="shared" si="15"/>
        <v>0</v>
      </c>
      <c r="F201" s="14">
        <v>29251000</v>
      </c>
      <c r="G201" s="14">
        <v>33907000</v>
      </c>
      <c r="H201" s="14">
        <f t="shared" si="16"/>
        <v>31579000</v>
      </c>
      <c r="I201" s="14" t="e">
        <f t="shared" si="17"/>
        <v>#DIV/0!</v>
      </c>
      <c r="J201" s="14" t="e">
        <f t="shared" si="19"/>
        <v>#DIV/0!</v>
      </c>
      <c r="K201" s="24" t="e">
        <f t="shared" si="18"/>
        <v>#DIV/0!</v>
      </c>
      <c r="L201" s="15">
        <v>7</v>
      </c>
      <c r="M201" s="15">
        <v>7</v>
      </c>
      <c r="N201" s="15">
        <v>7</v>
      </c>
      <c r="O201" s="15">
        <v>36.299999999999997</v>
      </c>
      <c r="P201" s="15">
        <v>36.299999999999997</v>
      </c>
      <c r="Q201" s="15">
        <v>36.299999999999997</v>
      </c>
      <c r="R201" s="15">
        <v>28.146999999999998</v>
      </c>
      <c r="S201" s="15">
        <v>0</v>
      </c>
      <c r="T201" s="15">
        <v>82.778000000000006</v>
      </c>
      <c r="U201" s="15">
        <v>568420000</v>
      </c>
      <c r="V201" s="15">
        <v>20</v>
      </c>
      <c r="W201" s="18">
        <v>0</v>
      </c>
      <c r="X201" s="18">
        <v>0</v>
      </c>
      <c r="Y201" s="18">
        <v>0</v>
      </c>
      <c r="Z201" s="18">
        <v>0</v>
      </c>
      <c r="AA201" s="18">
        <v>6</v>
      </c>
      <c r="AB201" s="18">
        <v>6</v>
      </c>
      <c r="AC201" s="15">
        <v>63158000</v>
      </c>
      <c r="AD201" s="15">
        <v>877</v>
      </c>
      <c r="AE201" s="15" t="s">
        <v>1346</v>
      </c>
      <c r="AF201" s="15" t="s">
        <v>1346</v>
      </c>
      <c r="AG201" s="19" t="s">
        <v>1347</v>
      </c>
      <c r="AH201" s="19" t="s">
        <v>1348</v>
      </c>
    </row>
    <row r="202" spans="1:34" s="15" customFormat="1" x14ac:dyDescent="0.2">
      <c r="A202" s="15">
        <v>0</v>
      </c>
      <c r="B202" s="15">
        <v>0</v>
      </c>
      <c r="C202" s="15">
        <v>0</v>
      </c>
      <c r="D202" s="15">
        <v>0</v>
      </c>
      <c r="E202" s="14">
        <f t="shared" si="15"/>
        <v>0</v>
      </c>
      <c r="F202" s="15">
        <v>2383300</v>
      </c>
      <c r="G202" s="15">
        <v>2285300</v>
      </c>
      <c r="H202" s="14">
        <f t="shared" si="16"/>
        <v>2334300</v>
      </c>
      <c r="I202" s="14" t="e">
        <f t="shared" si="17"/>
        <v>#DIV/0!</v>
      </c>
      <c r="J202" s="14" t="e">
        <f t="shared" si="19"/>
        <v>#DIV/0!</v>
      </c>
      <c r="K202" s="24" t="e">
        <f t="shared" si="18"/>
        <v>#DIV/0!</v>
      </c>
      <c r="L202" s="15">
        <v>7</v>
      </c>
      <c r="M202" s="15">
        <v>7</v>
      </c>
      <c r="N202" s="15">
        <v>7</v>
      </c>
      <c r="O202" s="15">
        <v>29.7</v>
      </c>
      <c r="P202" s="15">
        <v>29.7</v>
      </c>
      <c r="Q202" s="15">
        <v>29.7</v>
      </c>
      <c r="R202" s="15">
        <v>44.863</v>
      </c>
      <c r="S202" s="15">
        <v>0</v>
      </c>
      <c r="T202" s="15">
        <v>14.163</v>
      </c>
      <c r="U202" s="15">
        <v>79366000</v>
      </c>
      <c r="V202" s="15">
        <v>11</v>
      </c>
      <c r="W202" s="18">
        <v>0</v>
      </c>
      <c r="X202" s="18">
        <v>0</v>
      </c>
      <c r="Y202" s="18">
        <v>0</v>
      </c>
      <c r="Z202" s="18">
        <v>0</v>
      </c>
      <c r="AA202" s="18">
        <v>5</v>
      </c>
      <c r="AB202" s="18">
        <v>6</v>
      </c>
      <c r="AC202" s="15">
        <v>4668600</v>
      </c>
      <c r="AD202" s="15">
        <v>1187</v>
      </c>
      <c r="AE202" s="15" t="s">
        <v>1743</v>
      </c>
      <c r="AF202" s="15" t="s">
        <v>1743</v>
      </c>
      <c r="AG202" s="19" t="s">
        <v>1744</v>
      </c>
      <c r="AH202" s="19" t="s">
        <v>1745</v>
      </c>
    </row>
    <row r="203" spans="1:34" s="15" customFormat="1" x14ac:dyDescent="0.2">
      <c r="A203" s="15">
        <v>0</v>
      </c>
      <c r="B203" s="15">
        <v>0</v>
      </c>
      <c r="C203" s="15">
        <v>0</v>
      </c>
      <c r="D203" s="15">
        <v>0</v>
      </c>
      <c r="E203" s="14">
        <f t="shared" si="15"/>
        <v>0</v>
      </c>
      <c r="F203" s="15">
        <v>1036300</v>
      </c>
      <c r="G203" s="15">
        <v>972150</v>
      </c>
      <c r="H203" s="14">
        <f t="shared" si="16"/>
        <v>1004225</v>
      </c>
      <c r="I203" s="14" t="e">
        <f t="shared" si="17"/>
        <v>#DIV/0!</v>
      </c>
      <c r="J203" s="14" t="e">
        <f t="shared" si="19"/>
        <v>#DIV/0!</v>
      </c>
      <c r="K203" s="24" t="e">
        <f t="shared" si="18"/>
        <v>#DIV/0!</v>
      </c>
      <c r="L203" s="15">
        <v>7</v>
      </c>
      <c r="M203" s="15">
        <v>7</v>
      </c>
      <c r="N203" s="15">
        <v>7</v>
      </c>
      <c r="O203" s="15">
        <v>15.5</v>
      </c>
      <c r="P203" s="15">
        <v>15.5</v>
      </c>
      <c r="Q203" s="15">
        <v>15.5</v>
      </c>
      <c r="R203" s="15">
        <v>59.003999999999998</v>
      </c>
      <c r="S203" s="15">
        <v>0</v>
      </c>
      <c r="T203" s="15">
        <v>25.276</v>
      </c>
      <c r="U203" s="15">
        <v>50211000</v>
      </c>
      <c r="V203" s="15">
        <v>8</v>
      </c>
      <c r="W203" s="18">
        <v>0</v>
      </c>
      <c r="X203" s="18">
        <v>0</v>
      </c>
      <c r="Y203" s="18">
        <v>0</v>
      </c>
      <c r="Z203" s="18">
        <v>0</v>
      </c>
      <c r="AA203" s="18">
        <v>5</v>
      </c>
      <c r="AB203" s="18">
        <v>5</v>
      </c>
      <c r="AC203" s="15">
        <v>2008400</v>
      </c>
      <c r="AD203" s="15">
        <v>1183</v>
      </c>
      <c r="AE203" s="15" t="s">
        <v>1734</v>
      </c>
      <c r="AF203" s="15" t="s">
        <v>1734</v>
      </c>
      <c r="AG203" s="19" t="s">
        <v>1735</v>
      </c>
      <c r="AH203" s="19" t="s">
        <v>1736</v>
      </c>
    </row>
    <row r="204" spans="1:34" s="15" customFormat="1" x14ac:dyDescent="0.2">
      <c r="A204" s="15">
        <v>0</v>
      </c>
      <c r="B204" s="15">
        <v>0</v>
      </c>
      <c r="C204" s="15">
        <v>0</v>
      </c>
      <c r="D204" s="15">
        <v>0</v>
      </c>
      <c r="E204" s="14">
        <f t="shared" si="15"/>
        <v>0</v>
      </c>
      <c r="F204" s="15">
        <v>819440</v>
      </c>
      <c r="G204" s="15">
        <v>1010800</v>
      </c>
      <c r="H204" s="14">
        <f t="shared" si="16"/>
        <v>915120</v>
      </c>
      <c r="I204" s="14" t="e">
        <f t="shared" si="17"/>
        <v>#DIV/0!</v>
      </c>
      <c r="J204" s="14" t="e">
        <f t="shared" si="19"/>
        <v>#DIV/0!</v>
      </c>
      <c r="K204" s="24" t="e">
        <f t="shared" si="18"/>
        <v>#DIV/0!</v>
      </c>
      <c r="L204" s="15">
        <v>7</v>
      </c>
      <c r="M204" s="15">
        <v>7</v>
      </c>
      <c r="N204" s="15">
        <v>7</v>
      </c>
      <c r="O204" s="15">
        <v>13</v>
      </c>
      <c r="P204" s="15">
        <v>13</v>
      </c>
      <c r="Q204" s="15">
        <v>13</v>
      </c>
      <c r="R204" s="15">
        <v>91.35</v>
      </c>
      <c r="S204" s="15">
        <v>0</v>
      </c>
      <c r="T204" s="15">
        <v>25.742000000000001</v>
      </c>
      <c r="U204" s="15">
        <v>64060000</v>
      </c>
      <c r="V204" s="15">
        <v>9</v>
      </c>
      <c r="W204" s="18">
        <v>0</v>
      </c>
      <c r="X204" s="18">
        <v>0</v>
      </c>
      <c r="Y204" s="18">
        <v>0</v>
      </c>
      <c r="Z204" s="18">
        <v>0</v>
      </c>
      <c r="AA204" s="18">
        <v>6</v>
      </c>
      <c r="AB204" s="18">
        <v>5</v>
      </c>
      <c r="AC204" s="15">
        <v>1830300</v>
      </c>
      <c r="AD204" s="15">
        <v>155</v>
      </c>
      <c r="AE204" s="15" t="s">
        <v>161</v>
      </c>
      <c r="AF204" s="15" t="s">
        <v>161</v>
      </c>
      <c r="AG204" s="19" t="s">
        <v>162</v>
      </c>
      <c r="AH204" s="19" t="s">
        <v>163</v>
      </c>
    </row>
    <row r="205" spans="1:34" s="15" customFormat="1" x14ac:dyDescent="0.2">
      <c r="A205" s="15">
        <v>0</v>
      </c>
      <c r="B205" s="15">
        <v>0</v>
      </c>
      <c r="C205" s="15">
        <v>0</v>
      </c>
      <c r="D205" s="15">
        <v>0</v>
      </c>
      <c r="E205" s="14">
        <f t="shared" si="15"/>
        <v>0</v>
      </c>
      <c r="F205" s="15">
        <v>519240</v>
      </c>
      <c r="G205" s="15">
        <v>659870</v>
      </c>
      <c r="H205" s="14">
        <f t="shared" si="16"/>
        <v>589555</v>
      </c>
      <c r="I205" s="14" t="e">
        <f t="shared" si="17"/>
        <v>#DIV/0!</v>
      </c>
      <c r="J205" s="14" t="e">
        <f t="shared" si="19"/>
        <v>#DIV/0!</v>
      </c>
      <c r="K205" s="24" t="e">
        <f t="shared" si="18"/>
        <v>#DIV/0!</v>
      </c>
      <c r="L205" s="15">
        <v>7</v>
      </c>
      <c r="M205" s="15">
        <v>7</v>
      </c>
      <c r="N205" s="15">
        <v>7</v>
      </c>
      <c r="O205" s="15">
        <v>13.7</v>
      </c>
      <c r="P205" s="15">
        <v>13.7</v>
      </c>
      <c r="Q205" s="15">
        <v>13.7</v>
      </c>
      <c r="R205" s="15">
        <v>90.59</v>
      </c>
      <c r="S205" s="15">
        <v>0</v>
      </c>
      <c r="T205" s="15">
        <v>17.710999999999999</v>
      </c>
      <c r="U205" s="15">
        <v>49523000</v>
      </c>
      <c r="V205" s="15">
        <v>13</v>
      </c>
      <c r="W205" s="18">
        <v>0</v>
      </c>
      <c r="X205" s="18">
        <v>0</v>
      </c>
      <c r="Y205" s="18">
        <v>0</v>
      </c>
      <c r="Z205" s="18">
        <v>0</v>
      </c>
      <c r="AA205" s="18">
        <v>7</v>
      </c>
      <c r="AB205" s="18">
        <v>6</v>
      </c>
      <c r="AC205" s="15">
        <v>1179100</v>
      </c>
      <c r="AD205" s="15">
        <v>1346</v>
      </c>
      <c r="AE205" s="15" t="s">
        <v>1937</v>
      </c>
      <c r="AF205" s="15" t="s">
        <v>1937</v>
      </c>
      <c r="AG205" s="19" t="s">
        <v>1938</v>
      </c>
      <c r="AH205" s="19" t="s">
        <v>1939</v>
      </c>
    </row>
    <row r="206" spans="1:34" s="15" customFormat="1" x14ac:dyDescent="0.2">
      <c r="A206" s="15">
        <v>0</v>
      </c>
      <c r="B206" s="15">
        <v>0</v>
      </c>
      <c r="C206" s="15">
        <v>0</v>
      </c>
      <c r="D206" s="15">
        <v>0</v>
      </c>
      <c r="E206" s="14">
        <f t="shared" si="15"/>
        <v>0</v>
      </c>
      <c r="F206" s="15">
        <v>580060</v>
      </c>
      <c r="G206" s="15">
        <v>495500</v>
      </c>
      <c r="H206" s="14">
        <f t="shared" si="16"/>
        <v>537780</v>
      </c>
      <c r="I206" s="14" t="e">
        <f t="shared" si="17"/>
        <v>#DIV/0!</v>
      </c>
      <c r="J206" s="14" t="e">
        <f t="shared" si="19"/>
        <v>#DIV/0!</v>
      </c>
      <c r="K206" s="24" t="e">
        <f t="shared" si="18"/>
        <v>#DIV/0!</v>
      </c>
      <c r="L206" s="15">
        <v>7</v>
      </c>
      <c r="M206" s="15">
        <v>7</v>
      </c>
      <c r="N206" s="15">
        <v>7</v>
      </c>
      <c r="O206" s="15">
        <v>13.7</v>
      </c>
      <c r="P206" s="15">
        <v>13.7</v>
      </c>
      <c r="Q206" s="15">
        <v>13.7</v>
      </c>
      <c r="R206" s="15">
        <v>88.828000000000003</v>
      </c>
      <c r="S206" s="15">
        <v>0</v>
      </c>
      <c r="T206" s="15">
        <v>15.041</v>
      </c>
      <c r="U206" s="15">
        <v>44098000</v>
      </c>
      <c r="V206" s="15">
        <v>10</v>
      </c>
      <c r="W206" s="18">
        <v>0</v>
      </c>
      <c r="X206" s="18">
        <v>0</v>
      </c>
      <c r="Y206" s="18">
        <v>0</v>
      </c>
      <c r="Z206" s="18">
        <v>0</v>
      </c>
      <c r="AA206" s="18">
        <v>5</v>
      </c>
      <c r="AB206" s="18">
        <v>6</v>
      </c>
      <c r="AC206" s="15">
        <v>1075600</v>
      </c>
      <c r="AD206" s="15">
        <v>145</v>
      </c>
      <c r="AE206" s="15" t="s">
        <v>136</v>
      </c>
      <c r="AF206" s="15" t="s">
        <v>136</v>
      </c>
      <c r="AG206" s="19" t="s">
        <v>137</v>
      </c>
      <c r="AH206" s="19" t="s">
        <v>138</v>
      </c>
    </row>
    <row r="207" spans="1:34" s="15" customFormat="1" x14ac:dyDescent="0.2">
      <c r="A207" s="15">
        <v>0</v>
      </c>
      <c r="B207" s="15">
        <v>0</v>
      </c>
      <c r="C207" s="15">
        <v>0</v>
      </c>
      <c r="D207" s="15">
        <v>0</v>
      </c>
      <c r="E207" s="14">
        <f t="shared" si="15"/>
        <v>0</v>
      </c>
      <c r="F207" s="15">
        <v>559500</v>
      </c>
      <c r="G207" s="15">
        <v>424160</v>
      </c>
      <c r="H207" s="14">
        <f t="shared" si="16"/>
        <v>491830</v>
      </c>
      <c r="I207" s="14" t="e">
        <f t="shared" si="17"/>
        <v>#DIV/0!</v>
      </c>
      <c r="J207" s="14" t="e">
        <f t="shared" si="19"/>
        <v>#DIV/0!</v>
      </c>
      <c r="K207" s="24" t="e">
        <f t="shared" si="18"/>
        <v>#DIV/0!</v>
      </c>
      <c r="L207" s="15">
        <v>7</v>
      </c>
      <c r="M207" s="15">
        <v>7</v>
      </c>
      <c r="N207" s="15">
        <v>7</v>
      </c>
      <c r="O207" s="15">
        <v>10.1</v>
      </c>
      <c r="P207" s="15">
        <v>10.1</v>
      </c>
      <c r="Q207" s="15">
        <v>10.1</v>
      </c>
      <c r="R207" s="15">
        <v>107.89</v>
      </c>
      <c r="S207" s="15">
        <v>0</v>
      </c>
      <c r="T207" s="15">
        <v>8.3747000000000007</v>
      </c>
      <c r="U207" s="15">
        <v>42297000</v>
      </c>
      <c r="V207" s="15">
        <v>10</v>
      </c>
      <c r="W207" s="18">
        <v>0</v>
      </c>
      <c r="X207" s="18">
        <v>0</v>
      </c>
      <c r="Y207" s="18">
        <v>0</v>
      </c>
      <c r="Z207" s="18">
        <v>0</v>
      </c>
      <c r="AA207" s="18">
        <v>5</v>
      </c>
      <c r="AB207" s="18">
        <v>5</v>
      </c>
      <c r="AC207" s="15">
        <v>983660</v>
      </c>
      <c r="AD207" s="15">
        <v>177</v>
      </c>
      <c r="AE207" s="15" t="s">
        <v>202</v>
      </c>
      <c r="AF207" s="15" t="s">
        <v>202</v>
      </c>
      <c r="AG207" s="19" t="s">
        <v>203</v>
      </c>
      <c r="AH207" s="19" t="s">
        <v>204</v>
      </c>
    </row>
    <row r="208" spans="1:34" s="15" customFormat="1" x14ac:dyDescent="0.2">
      <c r="A208" s="15">
        <v>0</v>
      </c>
      <c r="B208" s="15">
        <v>0</v>
      </c>
      <c r="C208" s="15">
        <v>0</v>
      </c>
      <c r="D208" s="15">
        <v>0</v>
      </c>
      <c r="E208" s="14">
        <f t="shared" si="15"/>
        <v>0</v>
      </c>
      <c r="F208" s="15">
        <v>318210</v>
      </c>
      <c r="G208" s="15">
        <v>663180</v>
      </c>
      <c r="H208" s="14">
        <f t="shared" si="16"/>
        <v>490695</v>
      </c>
      <c r="I208" s="14" t="e">
        <f t="shared" si="17"/>
        <v>#DIV/0!</v>
      </c>
      <c r="J208" s="14" t="e">
        <f t="shared" si="19"/>
        <v>#DIV/0!</v>
      </c>
      <c r="K208" s="24" t="e">
        <f t="shared" si="18"/>
        <v>#DIV/0!</v>
      </c>
      <c r="L208" s="15">
        <v>7</v>
      </c>
      <c r="M208" s="15">
        <v>7</v>
      </c>
      <c r="N208" s="15">
        <v>7</v>
      </c>
      <c r="O208" s="15">
        <v>16.7</v>
      </c>
      <c r="P208" s="15">
        <v>16.7</v>
      </c>
      <c r="Q208" s="15">
        <v>16.7</v>
      </c>
      <c r="R208" s="15">
        <v>75.491</v>
      </c>
      <c r="S208" s="15">
        <v>0</v>
      </c>
      <c r="T208" s="15">
        <v>13.186</v>
      </c>
      <c r="U208" s="15">
        <v>35330000</v>
      </c>
      <c r="V208" s="15">
        <v>8</v>
      </c>
      <c r="W208" s="18">
        <v>0</v>
      </c>
      <c r="X208" s="18">
        <v>0</v>
      </c>
      <c r="Y208" s="18">
        <v>0</v>
      </c>
      <c r="Z208" s="18">
        <v>0</v>
      </c>
      <c r="AA208" s="18">
        <v>6</v>
      </c>
      <c r="AB208" s="18">
        <v>3</v>
      </c>
      <c r="AC208" s="15">
        <v>981390</v>
      </c>
      <c r="AD208" s="15">
        <v>505</v>
      </c>
      <c r="AE208" s="15" t="s">
        <v>717</v>
      </c>
      <c r="AF208" s="15" t="s">
        <v>717</v>
      </c>
      <c r="AG208" s="19" t="s">
        <v>718</v>
      </c>
      <c r="AH208" s="19" t="s">
        <v>719</v>
      </c>
    </row>
    <row r="209" spans="1:34" s="15" customFormat="1" x14ac:dyDescent="0.2">
      <c r="A209" s="15">
        <v>0</v>
      </c>
      <c r="B209" s="15">
        <v>0</v>
      </c>
      <c r="C209" s="15">
        <v>0</v>
      </c>
      <c r="D209" s="15">
        <v>0</v>
      </c>
      <c r="E209" s="14">
        <f t="shared" si="15"/>
        <v>0</v>
      </c>
      <c r="F209" s="15">
        <v>260700</v>
      </c>
      <c r="G209" s="15">
        <v>697160</v>
      </c>
      <c r="H209" s="14">
        <f t="shared" si="16"/>
        <v>478930</v>
      </c>
      <c r="I209" s="14" t="e">
        <f t="shared" si="17"/>
        <v>#DIV/0!</v>
      </c>
      <c r="J209" s="14" t="e">
        <f t="shared" si="19"/>
        <v>#DIV/0!</v>
      </c>
      <c r="K209" s="24" t="e">
        <f t="shared" si="18"/>
        <v>#DIV/0!</v>
      </c>
      <c r="L209" s="15">
        <v>7</v>
      </c>
      <c r="M209" s="15">
        <v>7</v>
      </c>
      <c r="N209" s="15">
        <v>7</v>
      </c>
      <c r="O209" s="15">
        <v>20.399999999999999</v>
      </c>
      <c r="P209" s="15">
        <v>20.399999999999999</v>
      </c>
      <c r="Q209" s="15">
        <v>20.399999999999999</v>
      </c>
      <c r="R209" s="15">
        <v>55.52</v>
      </c>
      <c r="S209" s="15">
        <v>0</v>
      </c>
      <c r="T209" s="15">
        <v>13.041</v>
      </c>
      <c r="U209" s="15">
        <v>27778000</v>
      </c>
      <c r="V209" s="15">
        <v>10</v>
      </c>
      <c r="W209" s="18">
        <v>0</v>
      </c>
      <c r="X209" s="18">
        <v>0</v>
      </c>
      <c r="Y209" s="18">
        <v>0</v>
      </c>
      <c r="Z209" s="18">
        <v>0</v>
      </c>
      <c r="AA209" s="18">
        <v>7</v>
      </c>
      <c r="AB209" s="18">
        <v>3</v>
      </c>
      <c r="AC209" s="15">
        <v>957850</v>
      </c>
      <c r="AD209" s="15">
        <v>518</v>
      </c>
      <c r="AE209" s="15" t="s">
        <v>732</v>
      </c>
      <c r="AF209" s="15" t="s">
        <v>732</v>
      </c>
      <c r="AG209" s="19" t="s">
        <v>733</v>
      </c>
      <c r="AH209" s="19" t="s">
        <v>734</v>
      </c>
    </row>
    <row r="210" spans="1:34" s="15" customFormat="1" x14ac:dyDescent="0.2">
      <c r="A210" s="15">
        <v>0</v>
      </c>
      <c r="B210" s="15">
        <v>0</v>
      </c>
      <c r="C210" s="15">
        <v>0</v>
      </c>
      <c r="D210" s="15">
        <v>0</v>
      </c>
      <c r="E210" s="14">
        <f t="shared" si="15"/>
        <v>0</v>
      </c>
      <c r="F210" s="15">
        <v>367600</v>
      </c>
      <c r="G210" s="15">
        <v>560400</v>
      </c>
      <c r="H210" s="14">
        <f t="shared" si="16"/>
        <v>464000</v>
      </c>
      <c r="I210" s="14" t="e">
        <f t="shared" si="17"/>
        <v>#DIV/0!</v>
      </c>
      <c r="J210" s="14" t="e">
        <f t="shared" si="19"/>
        <v>#DIV/0!</v>
      </c>
      <c r="K210" s="24" t="e">
        <f t="shared" si="18"/>
        <v>#DIV/0!</v>
      </c>
      <c r="L210" s="15">
        <v>7</v>
      </c>
      <c r="M210" s="15">
        <v>7</v>
      </c>
      <c r="N210" s="15">
        <v>7</v>
      </c>
      <c r="O210" s="15">
        <v>16.5</v>
      </c>
      <c r="P210" s="15">
        <v>16.5</v>
      </c>
      <c r="Q210" s="15">
        <v>16.5</v>
      </c>
      <c r="R210" s="15">
        <v>82.921000000000006</v>
      </c>
      <c r="S210" s="15">
        <v>0</v>
      </c>
      <c r="T210" s="15">
        <v>21.959</v>
      </c>
      <c r="U210" s="15">
        <v>34336000</v>
      </c>
      <c r="V210" s="15">
        <v>12</v>
      </c>
      <c r="W210" s="18">
        <v>0</v>
      </c>
      <c r="X210" s="18">
        <v>0</v>
      </c>
      <c r="Y210" s="18">
        <v>0</v>
      </c>
      <c r="Z210" s="18">
        <v>0</v>
      </c>
      <c r="AA210" s="18">
        <v>6</v>
      </c>
      <c r="AB210" s="18">
        <v>6</v>
      </c>
      <c r="AC210" s="15">
        <v>928000</v>
      </c>
      <c r="AD210" s="15">
        <v>759</v>
      </c>
      <c r="AE210" s="15" t="s">
        <v>1166</v>
      </c>
      <c r="AF210" s="15" t="s">
        <v>1166</v>
      </c>
      <c r="AG210" s="19" t="s">
        <v>1167</v>
      </c>
      <c r="AH210" s="19" t="s">
        <v>1168</v>
      </c>
    </row>
    <row r="211" spans="1:34" s="15" customFormat="1" x14ac:dyDescent="0.2">
      <c r="A211" s="15">
        <v>0</v>
      </c>
      <c r="B211" s="15">
        <v>0</v>
      </c>
      <c r="C211" s="15">
        <v>0</v>
      </c>
      <c r="D211" s="15">
        <v>0</v>
      </c>
      <c r="E211" s="14">
        <f t="shared" si="15"/>
        <v>0</v>
      </c>
      <c r="F211" s="15">
        <v>426360</v>
      </c>
      <c r="G211" s="15">
        <v>430790</v>
      </c>
      <c r="H211" s="14">
        <f t="shared" si="16"/>
        <v>428575</v>
      </c>
      <c r="I211" s="14" t="e">
        <f t="shared" si="17"/>
        <v>#DIV/0!</v>
      </c>
      <c r="J211" s="14" t="e">
        <f t="shared" si="19"/>
        <v>#DIV/0!</v>
      </c>
      <c r="K211" s="24" t="e">
        <f t="shared" si="18"/>
        <v>#DIV/0!</v>
      </c>
      <c r="L211" s="15">
        <v>7</v>
      </c>
      <c r="M211" s="15">
        <v>7</v>
      </c>
      <c r="N211" s="15">
        <v>7</v>
      </c>
      <c r="O211" s="15">
        <v>10.7</v>
      </c>
      <c r="P211" s="15">
        <v>10.7</v>
      </c>
      <c r="Q211" s="15">
        <v>10.7</v>
      </c>
      <c r="R211" s="15">
        <v>120.04</v>
      </c>
      <c r="S211" s="15">
        <v>0</v>
      </c>
      <c r="T211" s="15">
        <v>16.858000000000001</v>
      </c>
      <c r="U211" s="15">
        <v>46286000</v>
      </c>
      <c r="V211" s="15">
        <v>11</v>
      </c>
      <c r="W211" s="18">
        <v>0</v>
      </c>
      <c r="X211" s="18">
        <v>0</v>
      </c>
      <c r="Y211" s="18">
        <v>0</v>
      </c>
      <c r="Z211" s="18">
        <v>0</v>
      </c>
      <c r="AA211" s="18">
        <v>6</v>
      </c>
      <c r="AB211" s="18">
        <v>5</v>
      </c>
      <c r="AC211" s="15">
        <v>857150</v>
      </c>
      <c r="AD211" s="15">
        <v>619</v>
      </c>
      <c r="AE211" s="15" t="s">
        <v>931</v>
      </c>
      <c r="AF211" s="15" t="s">
        <v>931</v>
      </c>
      <c r="AG211" s="19" t="s">
        <v>932</v>
      </c>
      <c r="AH211" s="19" t="s">
        <v>933</v>
      </c>
    </row>
    <row r="212" spans="1:34" s="15" customFormat="1" x14ac:dyDescent="0.2">
      <c r="A212" s="15">
        <v>0</v>
      </c>
      <c r="B212" s="15">
        <v>0</v>
      </c>
      <c r="C212" s="15">
        <v>0</v>
      </c>
      <c r="D212" s="15">
        <v>0</v>
      </c>
      <c r="E212" s="14">
        <f t="shared" si="15"/>
        <v>0</v>
      </c>
      <c r="F212" s="15">
        <v>284220</v>
      </c>
      <c r="G212" s="15">
        <v>496010</v>
      </c>
      <c r="H212" s="14">
        <f t="shared" si="16"/>
        <v>390115</v>
      </c>
      <c r="I212" s="14" t="e">
        <f t="shared" si="17"/>
        <v>#DIV/0!</v>
      </c>
      <c r="J212" s="14" t="e">
        <f t="shared" si="19"/>
        <v>#DIV/0!</v>
      </c>
      <c r="K212" s="24" t="e">
        <f t="shared" si="18"/>
        <v>#DIV/0!</v>
      </c>
      <c r="L212" s="15">
        <v>7</v>
      </c>
      <c r="M212" s="15">
        <v>7</v>
      </c>
      <c r="N212" s="15">
        <v>7</v>
      </c>
      <c r="O212" s="15">
        <v>9.1999999999999993</v>
      </c>
      <c r="P212" s="15">
        <v>9.1999999999999993</v>
      </c>
      <c r="Q212" s="15">
        <v>9.1999999999999993</v>
      </c>
      <c r="R212" s="15">
        <v>128.4</v>
      </c>
      <c r="S212" s="15">
        <v>0</v>
      </c>
      <c r="T212" s="15">
        <v>10.824999999999999</v>
      </c>
      <c r="U212" s="15">
        <v>41352000</v>
      </c>
      <c r="V212" s="15">
        <v>10</v>
      </c>
      <c r="W212" s="18">
        <v>0</v>
      </c>
      <c r="X212" s="18">
        <v>0</v>
      </c>
      <c r="Y212" s="18">
        <v>0</v>
      </c>
      <c r="Z212" s="18">
        <v>0</v>
      </c>
      <c r="AA212" s="18">
        <v>7</v>
      </c>
      <c r="AB212" s="18">
        <v>4</v>
      </c>
      <c r="AC212" s="15">
        <v>780230</v>
      </c>
      <c r="AD212" s="15">
        <v>1267</v>
      </c>
      <c r="AE212" s="15" t="s">
        <v>1841</v>
      </c>
      <c r="AF212" s="15" t="s">
        <v>1841</v>
      </c>
      <c r="AG212" s="19" t="s">
        <v>1842</v>
      </c>
      <c r="AH212" s="19" t="s">
        <v>1843</v>
      </c>
    </row>
    <row r="213" spans="1:34" s="15" customFormat="1" x14ac:dyDescent="0.2">
      <c r="A213" s="15">
        <v>0</v>
      </c>
      <c r="B213" s="15">
        <v>0</v>
      </c>
      <c r="C213" s="15">
        <v>0</v>
      </c>
      <c r="D213" s="15">
        <v>0</v>
      </c>
      <c r="E213" s="14">
        <f t="shared" si="15"/>
        <v>0</v>
      </c>
      <c r="F213" s="15">
        <v>169190</v>
      </c>
      <c r="G213" s="15">
        <v>206620</v>
      </c>
      <c r="H213" s="14">
        <f t="shared" si="16"/>
        <v>187905</v>
      </c>
      <c r="I213" s="14" t="e">
        <f t="shared" si="17"/>
        <v>#DIV/0!</v>
      </c>
      <c r="J213" s="14" t="e">
        <f t="shared" si="19"/>
        <v>#DIV/0!</v>
      </c>
      <c r="K213" s="24" t="e">
        <f t="shared" si="18"/>
        <v>#DIV/0!</v>
      </c>
      <c r="L213" s="15">
        <v>7</v>
      </c>
      <c r="M213" s="15">
        <v>7</v>
      </c>
      <c r="N213" s="15">
        <v>7</v>
      </c>
      <c r="O213" s="15">
        <v>6</v>
      </c>
      <c r="P213" s="15">
        <v>6</v>
      </c>
      <c r="Q213" s="15">
        <v>6</v>
      </c>
      <c r="R213" s="15">
        <v>182.77</v>
      </c>
      <c r="S213" s="15">
        <v>0</v>
      </c>
      <c r="T213" s="15">
        <v>5.2262000000000004</v>
      </c>
      <c r="U213" s="15">
        <v>28186000</v>
      </c>
      <c r="V213" s="15">
        <v>9</v>
      </c>
      <c r="W213" s="18">
        <v>0</v>
      </c>
      <c r="X213" s="18">
        <v>0</v>
      </c>
      <c r="Y213" s="18">
        <v>0</v>
      </c>
      <c r="Z213" s="18">
        <v>0</v>
      </c>
      <c r="AA213" s="18">
        <v>5</v>
      </c>
      <c r="AB213" s="18">
        <v>4</v>
      </c>
      <c r="AC213" s="15">
        <v>375810</v>
      </c>
      <c r="AD213" s="15">
        <v>1019</v>
      </c>
      <c r="AE213" s="15" t="s">
        <v>1523</v>
      </c>
      <c r="AF213" s="15" t="s">
        <v>1523</v>
      </c>
      <c r="AG213" s="19" t="s">
        <v>1524</v>
      </c>
      <c r="AH213" s="19" t="s">
        <v>1525</v>
      </c>
    </row>
    <row r="214" spans="1:34" s="15" customFormat="1" x14ac:dyDescent="0.2">
      <c r="A214" s="15">
        <v>0</v>
      </c>
      <c r="B214" s="15">
        <v>0</v>
      </c>
      <c r="C214" s="15">
        <v>0</v>
      </c>
      <c r="D214" s="15">
        <v>0</v>
      </c>
      <c r="E214" s="14">
        <f t="shared" si="15"/>
        <v>0</v>
      </c>
      <c r="F214" s="15">
        <v>132740</v>
      </c>
      <c r="G214" s="15">
        <v>190410</v>
      </c>
      <c r="H214" s="14">
        <f t="shared" si="16"/>
        <v>161575</v>
      </c>
      <c r="I214" s="14" t="e">
        <f t="shared" si="17"/>
        <v>#DIV/0!</v>
      </c>
      <c r="J214" s="14" t="e">
        <f t="shared" si="19"/>
        <v>#DIV/0!</v>
      </c>
      <c r="K214" s="24" t="e">
        <f t="shared" si="18"/>
        <v>#DIV/0!</v>
      </c>
      <c r="L214" s="15">
        <v>7</v>
      </c>
      <c r="M214" s="15">
        <v>7</v>
      </c>
      <c r="N214" s="15">
        <v>7</v>
      </c>
      <c r="O214" s="15">
        <v>4.8</v>
      </c>
      <c r="P214" s="15">
        <v>4.8</v>
      </c>
      <c r="Q214" s="15">
        <v>4.8</v>
      </c>
      <c r="R214" s="15">
        <v>242.37</v>
      </c>
      <c r="S214" s="15">
        <v>0</v>
      </c>
      <c r="T214" s="15">
        <v>21.587</v>
      </c>
      <c r="U214" s="15">
        <v>36839000</v>
      </c>
      <c r="V214" s="15">
        <v>10</v>
      </c>
      <c r="W214" s="18">
        <v>0</v>
      </c>
      <c r="X214" s="18">
        <v>0</v>
      </c>
      <c r="Y214" s="18">
        <v>0</v>
      </c>
      <c r="Z214" s="18">
        <v>0</v>
      </c>
      <c r="AA214" s="18">
        <v>6</v>
      </c>
      <c r="AB214" s="18">
        <v>4</v>
      </c>
      <c r="AC214" s="15">
        <v>323150</v>
      </c>
      <c r="AD214" s="15">
        <v>1208</v>
      </c>
      <c r="AE214" s="15" t="s">
        <v>1767</v>
      </c>
      <c r="AF214" s="15" t="s">
        <v>1767</v>
      </c>
      <c r="AG214" s="19" t="s">
        <v>1768</v>
      </c>
      <c r="AH214" s="19" t="s">
        <v>1769</v>
      </c>
    </row>
    <row r="215" spans="1:34" s="15" customFormat="1" x14ac:dyDescent="0.2">
      <c r="A215" s="15">
        <v>0</v>
      </c>
      <c r="B215" s="15">
        <v>0</v>
      </c>
      <c r="C215" s="15">
        <v>0</v>
      </c>
      <c r="D215" s="15">
        <v>0</v>
      </c>
      <c r="E215" s="14">
        <f t="shared" si="15"/>
        <v>0</v>
      </c>
      <c r="F215" s="15">
        <v>123980</v>
      </c>
      <c r="G215" s="15">
        <v>94082</v>
      </c>
      <c r="H215" s="14">
        <f t="shared" si="16"/>
        <v>109031</v>
      </c>
      <c r="I215" s="14" t="e">
        <f t="shared" si="17"/>
        <v>#DIV/0!</v>
      </c>
      <c r="J215" s="14" t="e">
        <f t="shared" si="19"/>
        <v>#DIV/0!</v>
      </c>
      <c r="K215" s="24" t="e">
        <f t="shared" si="18"/>
        <v>#DIV/0!</v>
      </c>
      <c r="L215" s="15">
        <v>7</v>
      </c>
      <c r="M215" s="15">
        <v>7</v>
      </c>
      <c r="N215" s="15">
        <v>7</v>
      </c>
      <c r="O215" s="15">
        <v>8.5</v>
      </c>
      <c r="P215" s="15">
        <v>8.5</v>
      </c>
      <c r="Q215" s="15">
        <v>8.5</v>
      </c>
      <c r="R215" s="15">
        <v>134.32</v>
      </c>
      <c r="S215" s="15">
        <v>0</v>
      </c>
      <c r="T215" s="15">
        <v>5.6429</v>
      </c>
      <c r="U215" s="15">
        <v>13956000</v>
      </c>
      <c r="V215" s="15">
        <v>6</v>
      </c>
      <c r="W215" s="18">
        <v>0</v>
      </c>
      <c r="X215" s="18">
        <v>0</v>
      </c>
      <c r="Y215" s="18">
        <v>0</v>
      </c>
      <c r="Z215" s="18">
        <v>0</v>
      </c>
      <c r="AA215" s="18">
        <v>3</v>
      </c>
      <c r="AB215" s="18">
        <v>4</v>
      </c>
      <c r="AC215" s="15">
        <v>218060</v>
      </c>
      <c r="AD215" s="15">
        <v>694</v>
      </c>
      <c r="AE215" s="15" t="s">
        <v>1057</v>
      </c>
      <c r="AF215" s="15" t="s">
        <v>1057</v>
      </c>
      <c r="AG215" s="19" t="s">
        <v>1058</v>
      </c>
      <c r="AH215" s="19" t="s">
        <v>1059</v>
      </c>
    </row>
    <row r="216" spans="1:34" s="15" customFormat="1" x14ac:dyDescent="0.2">
      <c r="A216" s="15">
        <v>0</v>
      </c>
      <c r="B216" s="15">
        <v>0</v>
      </c>
      <c r="C216" s="15">
        <v>0</v>
      </c>
      <c r="D216" s="15">
        <v>0</v>
      </c>
      <c r="E216" s="14">
        <f t="shared" si="15"/>
        <v>0</v>
      </c>
      <c r="F216" s="15">
        <v>119200</v>
      </c>
      <c r="G216" s="15">
        <v>97096</v>
      </c>
      <c r="H216" s="14">
        <f t="shared" si="16"/>
        <v>108148</v>
      </c>
      <c r="I216" s="14" t="e">
        <f t="shared" si="17"/>
        <v>#DIV/0!</v>
      </c>
      <c r="J216" s="14" t="e">
        <f t="shared" si="19"/>
        <v>#DIV/0!</v>
      </c>
      <c r="K216" s="24" t="e">
        <f t="shared" si="18"/>
        <v>#DIV/0!</v>
      </c>
      <c r="L216" s="15">
        <v>7</v>
      </c>
      <c r="M216" s="15">
        <v>7</v>
      </c>
      <c r="N216" s="15">
        <v>7</v>
      </c>
      <c r="O216" s="15">
        <v>3.3</v>
      </c>
      <c r="P216" s="15">
        <v>3.3</v>
      </c>
      <c r="Q216" s="15">
        <v>3.3</v>
      </c>
      <c r="R216" s="15">
        <v>292.27999999999997</v>
      </c>
      <c r="S216" s="15">
        <v>0</v>
      </c>
      <c r="T216" s="15">
        <v>7.3047000000000004</v>
      </c>
      <c r="U216" s="15">
        <v>27038000</v>
      </c>
      <c r="V216" s="15">
        <v>10</v>
      </c>
      <c r="W216" s="18">
        <v>0</v>
      </c>
      <c r="X216" s="18">
        <v>0</v>
      </c>
      <c r="Y216" s="18">
        <v>0</v>
      </c>
      <c r="Z216" s="18">
        <v>0</v>
      </c>
      <c r="AA216" s="18">
        <v>4</v>
      </c>
      <c r="AB216" s="18">
        <v>6</v>
      </c>
      <c r="AC216" s="15">
        <v>216300</v>
      </c>
      <c r="AD216" s="15">
        <v>1066</v>
      </c>
      <c r="AE216" s="15" t="s">
        <v>1601</v>
      </c>
      <c r="AF216" s="15" t="s">
        <v>1602</v>
      </c>
      <c r="AG216" s="19" t="s">
        <v>1603</v>
      </c>
      <c r="AH216" s="19" t="s">
        <v>1604</v>
      </c>
    </row>
    <row r="217" spans="1:34" s="15" customFormat="1" x14ac:dyDescent="0.2">
      <c r="A217" s="15">
        <v>0</v>
      </c>
      <c r="B217" s="15">
        <v>0</v>
      </c>
      <c r="C217" s="15">
        <v>0</v>
      </c>
      <c r="D217" s="15">
        <v>0</v>
      </c>
      <c r="E217" s="14">
        <f t="shared" si="15"/>
        <v>0</v>
      </c>
      <c r="F217" s="15">
        <v>48556</v>
      </c>
      <c r="G217" s="15">
        <v>61574</v>
      </c>
      <c r="H217" s="14">
        <f t="shared" si="16"/>
        <v>55065</v>
      </c>
      <c r="I217" s="14" t="e">
        <f t="shared" si="17"/>
        <v>#DIV/0!</v>
      </c>
      <c r="J217" s="14" t="e">
        <f t="shared" si="19"/>
        <v>#DIV/0!</v>
      </c>
      <c r="K217" s="24" t="e">
        <f t="shared" si="18"/>
        <v>#DIV/0!</v>
      </c>
      <c r="L217" s="15">
        <v>7</v>
      </c>
      <c r="M217" s="15">
        <v>7</v>
      </c>
      <c r="N217" s="15">
        <v>7</v>
      </c>
      <c r="O217" s="15">
        <v>3.8</v>
      </c>
      <c r="P217" s="15">
        <v>3.8</v>
      </c>
      <c r="Q217" s="15">
        <v>3.8</v>
      </c>
      <c r="R217" s="15">
        <v>294.36</v>
      </c>
      <c r="S217" s="15">
        <v>0</v>
      </c>
      <c r="T217" s="15">
        <v>7.8686999999999996</v>
      </c>
      <c r="U217" s="15">
        <v>15308000</v>
      </c>
      <c r="V217" s="15">
        <v>7</v>
      </c>
      <c r="W217" s="18">
        <v>0</v>
      </c>
      <c r="X217" s="18">
        <v>0</v>
      </c>
      <c r="Y217" s="18">
        <v>0</v>
      </c>
      <c r="Z217" s="18">
        <v>0</v>
      </c>
      <c r="AA217" s="18">
        <v>6</v>
      </c>
      <c r="AB217" s="18">
        <v>4</v>
      </c>
      <c r="AC217" s="15">
        <v>110130</v>
      </c>
      <c r="AD217" s="15">
        <v>1332</v>
      </c>
      <c r="AE217" s="15" t="s">
        <v>1913</v>
      </c>
      <c r="AF217" s="15" t="s">
        <v>1913</v>
      </c>
      <c r="AG217" s="19" t="s">
        <v>1914</v>
      </c>
      <c r="AH217" s="19" t="s">
        <v>1915</v>
      </c>
    </row>
    <row r="218" spans="1:34" s="15" customFormat="1" x14ac:dyDescent="0.2">
      <c r="A218" s="15">
        <v>0</v>
      </c>
      <c r="B218" s="15">
        <v>0</v>
      </c>
      <c r="C218" s="15">
        <v>0</v>
      </c>
      <c r="D218" s="15">
        <v>0</v>
      </c>
      <c r="E218" s="14">
        <f t="shared" si="15"/>
        <v>0</v>
      </c>
      <c r="F218" s="15">
        <v>908680</v>
      </c>
      <c r="G218" s="15">
        <v>964960</v>
      </c>
      <c r="H218" s="14">
        <f t="shared" si="16"/>
        <v>936820</v>
      </c>
      <c r="I218" s="14" t="e">
        <f t="shared" si="17"/>
        <v>#DIV/0!</v>
      </c>
      <c r="J218" s="14" t="e">
        <f t="shared" si="19"/>
        <v>#DIV/0!</v>
      </c>
      <c r="K218" s="24" t="e">
        <f t="shared" si="18"/>
        <v>#DIV/0!</v>
      </c>
      <c r="L218" s="15">
        <v>8</v>
      </c>
      <c r="M218" s="15">
        <v>8</v>
      </c>
      <c r="N218" s="15">
        <v>8</v>
      </c>
      <c r="O218" s="15">
        <v>17.2</v>
      </c>
      <c r="P218" s="15">
        <v>17.2</v>
      </c>
      <c r="Q218" s="15">
        <v>17.2</v>
      </c>
      <c r="R218" s="15">
        <v>68.995999999999995</v>
      </c>
      <c r="S218" s="15">
        <v>0</v>
      </c>
      <c r="T218" s="15">
        <v>8.4989000000000008</v>
      </c>
      <c r="U218" s="15">
        <v>63704000</v>
      </c>
      <c r="V218" s="15">
        <v>13</v>
      </c>
      <c r="W218" s="18">
        <v>0</v>
      </c>
      <c r="X218" s="18">
        <v>0</v>
      </c>
      <c r="Y218" s="18">
        <v>0</v>
      </c>
      <c r="Z218" s="18">
        <v>0</v>
      </c>
      <c r="AA218" s="18">
        <v>5</v>
      </c>
      <c r="AB218" s="18">
        <v>6</v>
      </c>
      <c r="AC218" s="15">
        <v>1873600</v>
      </c>
      <c r="AD218" s="15">
        <v>316</v>
      </c>
      <c r="AE218" s="15" t="s">
        <v>395</v>
      </c>
      <c r="AF218" s="15" t="s">
        <v>395</v>
      </c>
      <c r="AG218" s="19" t="s">
        <v>396</v>
      </c>
      <c r="AH218" s="19" t="s">
        <v>397</v>
      </c>
    </row>
    <row r="219" spans="1:34" s="15" customFormat="1" x14ac:dyDescent="0.2">
      <c r="A219" s="15">
        <v>0</v>
      </c>
      <c r="B219" s="15">
        <v>0</v>
      </c>
      <c r="C219" s="15">
        <v>0</v>
      </c>
      <c r="D219" s="15">
        <v>0</v>
      </c>
      <c r="E219" s="14">
        <f t="shared" si="15"/>
        <v>0</v>
      </c>
      <c r="F219" s="15">
        <v>490970</v>
      </c>
      <c r="G219" s="15">
        <v>809280</v>
      </c>
      <c r="H219" s="14">
        <f t="shared" si="16"/>
        <v>650125</v>
      </c>
      <c r="I219" s="14" t="e">
        <f t="shared" si="17"/>
        <v>#DIV/0!</v>
      </c>
      <c r="J219" s="14" t="e">
        <f t="shared" si="19"/>
        <v>#DIV/0!</v>
      </c>
      <c r="K219" s="24" t="e">
        <f t="shared" si="18"/>
        <v>#DIV/0!</v>
      </c>
      <c r="L219" s="15">
        <v>8</v>
      </c>
      <c r="M219" s="15">
        <v>8</v>
      </c>
      <c r="N219" s="15">
        <v>8</v>
      </c>
      <c r="O219" s="15">
        <v>10.6</v>
      </c>
      <c r="P219" s="15">
        <v>10.6</v>
      </c>
      <c r="Q219" s="15">
        <v>10.6</v>
      </c>
      <c r="R219" s="15">
        <v>136.31</v>
      </c>
      <c r="S219" s="15">
        <v>0</v>
      </c>
      <c r="T219" s="15">
        <v>25.812000000000001</v>
      </c>
      <c r="U219" s="15">
        <v>80615000</v>
      </c>
      <c r="V219" s="15">
        <v>17</v>
      </c>
      <c r="W219" s="18">
        <v>0</v>
      </c>
      <c r="X219" s="18">
        <v>0</v>
      </c>
      <c r="Y219" s="18">
        <v>0</v>
      </c>
      <c r="Z219" s="18">
        <v>0</v>
      </c>
      <c r="AA219" s="18">
        <v>8</v>
      </c>
      <c r="AB219" s="18">
        <v>6</v>
      </c>
      <c r="AC219" s="15">
        <v>1300200</v>
      </c>
      <c r="AD219" s="15">
        <v>1218</v>
      </c>
      <c r="AE219" s="15" t="s">
        <v>1782</v>
      </c>
      <c r="AF219" s="15" t="s">
        <v>1782</v>
      </c>
      <c r="AG219" s="19" t="s">
        <v>1783</v>
      </c>
      <c r="AH219" s="19" t="s">
        <v>1784</v>
      </c>
    </row>
    <row r="220" spans="1:34" s="15" customFormat="1" x14ac:dyDescent="0.2">
      <c r="A220" s="15">
        <v>0</v>
      </c>
      <c r="B220" s="15">
        <v>0</v>
      </c>
      <c r="C220" s="15">
        <v>0</v>
      </c>
      <c r="D220" s="15">
        <v>0</v>
      </c>
      <c r="E220" s="14">
        <f t="shared" si="15"/>
        <v>0</v>
      </c>
      <c r="F220" s="15">
        <v>442360</v>
      </c>
      <c r="G220" s="15">
        <v>505460</v>
      </c>
      <c r="H220" s="14">
        <f t="shared" si="16"/>
        <v>473910</v>
      </c>
      <c r="I220" s="14" t="e">
        <f t="shared" si="17"/>
        <v>#DIV/0!</v>
      </c>
      <c r="J220" s="14" t="e">
        <f t="shared" si="19"/>
        <v>#DIV/0!</v>
      </c>
      <c r="K220" s="24" t="e">
        <f t="shared" si="18"/>
        <v>#DIV/0!</v>
      </c>
      <c r="L220" s="15">
        <v>8</v>
      </c>
      <c r="M220" s="15">
        <v>8</v>
      </c>
      <c r="N220" s="15">
        <v>8</v>
      </c>
      <c r="O220" s="15">
        <v>11.3</v>
      </c>
      <c r="P220" s="15">
        <v>11.3</v>
      </c>
      <c r="Q220" s="15">
        <v>11.3</v>
      </c>
      <c r="R220" s="15">
        <v>114.33</v>
      </c>
      <c r="S220" s="15">
        <v>0</v>
      </c>
      <c r="T220" s="15">
        <v>15.365</v>
      </c>
      <c r="U220" s="15">
        <v>44548000</v>
      </c>
      <c r="V220" s="15">
        <v>14</v>
      </c>
      <c r="W220" s="18">
        <v>0</v>
      </c>
      <c r="X220" s="18">
        <v>0</v>
      </c>
      <c r="Y220" s="18">
        <v>0</v>
      </c>
      <c r="Z220" s="18">
        <v>0</v>
      </c>
      <c r="AA220" s="18">
        <v>7</v>
      </c>
      <c r="AB220" s="18">
        <v>7</v>
      </c>
      <c r="AC220" s="15">
        <v>947830</v>
      </c>
      <c r="AD220" s="15">
        <v>1142</v>
      </c>
      <c r="AE220" s="15" t="s">
        <v>1679</v>
      </c>
      <c r="AF220" s="15" t="s">
        <v>1679</v>
      </c>
      <c r="AG220" s="19" t="s">
        <v>1680</v>
      </c>
      <c r="AH220" s="19" t="s">
        <v>1681</v>
      </c>
    </row>
    <row r="221" spans="1:34" s="15" customFormat="1" x14ac:dyDescent="0.2">
      <c r="A221" s="15">
        <v>0</v>
      </c>
      <c r="B221" s="15">
        <v>0</v>
      </c>
      <c r="C221" s="15">
        <v>0</v>
      </c>
      <c r="D221" s="15">
        <v>0</v>
      </c>
      <c r="E221" s="14">
        <f t="shared" si="15"/>
        <v>0</v>
      </c>
      <c r="F221" s="15">
        <v>395130</v>
      </c>
      <c r="G221" s="15">
        <v>425250</v>
      </c>
      <c r="H221" s="14">
        <f t="shared" si="16"/>
        <v>410190</v>
      </c>
      <c r="I221" s="14" t="e">
        <f t="shared" si="17"/>
        <v>#DIV/0!</v>
      </c>
      <c r="J221" s="14" t="e">
        <f t="shared" si="19"/>
        <v>#DIV/0!</v>
      </c>
      <c r="K221" s="24" t="e">
        <f t="shared" si="18"/>
        <v>#DIV/0!</v>
      </c>
      <c r="L221" s="15">
        <v>8</v>
      </c>
      <c r="M221" s="15">
        <v>8</v>
      </c>
      <c r="N221" s="15">
        <v>8</v>
      </c>
      <c r="O221" s="15">
        <v>12.2</v>
      </c>
      <c r="P221" s="15">
        <v>12.2</v>
      </c>
      <c r="Q221" s="15">
        <v>12.2</v>
      </c>
      <c r="R221" s="15">
        <v>91.745999999999995</v>
      </c>
      <c r="S221" s="15">
        <v>0</v>
      </c>
      <c r="T221" s="15">
        <v>19.899999999999999</v>
      </c>
      <c r="U221" s="15">
        <v>37738000</v>
      </c>
      <c r="V221" s="15">
        <v>11</v>
      </c>
      <c r="W221" s="18">
        <v>0</v>
      </c>
      <c r="X221" s="18">
        <v>0</v>
      </c>
      <c r="Y221" s="18">
        <v>0</v>
      </c>
      <c r="Z221" s="18">
        <v>0</v>
      </c>
      <c r="AA221" s="18">
        <v>7</v>
      </c>
      <c r="AB221" s="18">
        <v>7</v>
      </c>
      <c r="AC221" s="15">
        <v>820380</v>
      </c>
      <c r="AD221" s="15">
        <v>1368</v>
      </c>
      <c r="AE221" s="15" t="s">
        <v>1961</v>
      </c>
      <c r="AF221" s="15" t="s">
        <v>1961</v>
      </c>
      <c r="AG221" s="19" t="s">
        <v>1962</v>
      </c>
      <c r="AH221" s="19" t="s">
        <v>1963</v>
      </c>
    </row>
    <row r="222" spans="1:34" s="15" customFormat="1" x14ac:dyDescent="0.2">
      <c r="A222" s="15">
        <v>0</v>
      </c>
      <c r="B222" s="15">
        <v>0</v>
      </c>
      <c r="C222" s="15">
        <v>0</v>
      </c>
      <c r="D222" s="15">
        <v>0</v>
      </c>
      <c r="E222" s="14">
        <f t="shared" si="15"/>
        <v>0</v>
      </c>
      <c r="F222" s="15">
        <v>261440</v>
      </c>
      <c r="G222" s="15">
        <v>526640</v>
      </c>
      <c r="H222" s="14">
        <f t="shared" si="16"/>
        <v>394040</v>
      </c>
      <c r="I222" s="14" t="e">
        <f t="shared" si="17"/>
        <v>#DIV/0!</v>
      </c>
      <c r="J222" s="14" t="e">
        <f t="shared" si="19"/>
        <v>#DIV/0!</v>
      </c>
      <c r="K222" s="24" t="e">
        <f t="shared" si="18"/>
        <v>#DIV/0!</v>
      </c>
      <c r="L222" s="15">
        <v>8</v>
      </c>
      <c r="M222" s="15">
        <v>8</v>
      </c>
      <c r="N222" s="15">
        <v>8</v>
      </c>
      <c r="O222" s="15">
        <v>19.2</v>
      </c>
      <c r="P222" s="15">
        <v>19.2</v>
      </c>
      <c r="Q222" s="15">
        <v>19.2</v>
      </c>
      <c r="R222" s="15">
        <v>60.576000000000001</v>
      </c>
      <c r="S222" s="15">
        <v>0</v>
      </c>
      <c r="T222" s="15">
        <v>15.64</v>
      </c>
      <c r="U222" s="15">
        <v>26007000</v>
      </c>
      <c r="V222" s="15">
        <v>9</v>
      </c>
      <c r="W222" s="18">
        <v>0</v>
      </c>
      <c r="X222" s="18">
        <v>0</v>
      </c>
      <c r="Y222" s="18">
        <v>0</v>
      </c>
      <c r="Z222" s="18">
        <v>0</v>
      </c>
      <c r="AA222" s="18">
        <v>6</v>
      </c>
      <c r="AB222" s="18">
        <v>3</v>
      </c>
      <c r="AC222" s="15">
        <v>788080</v>
      </c>
      <c r="AD222" s="15">
        <v>930</v>
      </c>
      <c r="AE222" s="15" t="s">
        <v>1414</v>
      </c>
      <c r="AF222" s="15" t="s">
        <v>1414</v>
      </c>
      <c r="AG222" s="19" t="s">
        <v>1415</v>
      </c>
      <c r="AH222" s="19" t="s">
        <v>1416</v>
      </c>
    </row>
    <row r="223" spans="1:34" s="15" customFormat="1" x14ac:dyDescent="0.2">
      <c r="A223" s="15">
        <v>0</v>
      </c>
      <c r="B223" s="15">
        <v>0</v>
      </c>
      <c r="C223" s="15">
        <v>0</v>
      </c>
      <c r="D223" s="15">
        <v>0</v>
      </c>
      <c r="E223" s="14">
        <f t="shared" si="15"/>
        <v>0</v>
      </c>
      <c r="F223" s="15">
        <v>489020</v>
      </c>
      <c r="G223" s="15">
        <v>170470</v>
      </c>
      <c r="H223" s="14">
        <f t="shared" si="16"/>
        <v>329745</v>
      </c>
      <c r="I223" s="14" t="e">
        <f t="shared" si="17"/>
        <v>#DIV/0!</v>
      </c>
      <c r="J223" s="14" t="e">
        <f t="shared" si="19"/>
        <v>#DIV/0!</v>
      </c>
      <c r="K223" s="24" t="e">
        <f t="shared" si="18"/>
        <v>#DIV/0!</v>
      </c>
      <c r="L223" s="15">
        <v>8</v>
      </c>
      <c r="M223" s="15">
        <v>8</v>
      </c>
      <c r="N223" s="15">
        <v>8</v>
      </c>
      <c r="O223" s="15">
        <v>13.6</v>
      </c>
      <c r="P223" s="15">
        <v>13.6</v>
      </c>
      <c r="Q223" s="15">
        <v>13.6</v>
      </c>
      <c r="R223" s="15">
        <v>100.83</v>
      </c>
      <c r="S223" s="15">
        <v>0</v>
      </c>
      <c r="T223" s="15">
        <v>8.0155999999999992</v>
      </c>
      <c r="U223" s="15">
        <v>36272000</v>
      </c>
      <c r="V223" s="15">
        <v>11</v>
      </c>
      <c r="W223" s="18">
        <v>0</v>
      </c>
      <c r="X223" s="18">
        <v>0</v>
      </c>
      <c r="Y223" s="18">
        <v>0</v>
      </c>
      <c r="Z223" s="18">
        <v>0</v>
      </c>
      <c r="AA223" s="18">
        <v>3</v>
      </c>
      <c r="AB223" s="18">
        <v>8</v>
      </c>
      <c r="AC223" s="15">
        <v>659490</v>
      </c>
      <c r="AD223" s="15">
        <v>716</v>
      </c>
      <c r="AE223" s="15" t="s">
        <v>1102</v>
      </c>
      <c r="AF223" s="15" t="s">
        <v>1102</v>
      </c>
      <c r="AG223" s="19" t="s">
        <v>1103</v>
      </c>
      <c r="AH223" s="19" t="s">
        <v>1104</v>
      </c>
    </row>
    <row r="224" spans="1:34" s="15" customFormat="1" x14ac:dyDescent="0.2">
      <c r="A224" s="15">
        <v>0</v>
      </c>
      <c r="B224" s="15">
        <v>0</v>
      </c>
      <c r="C224" s="15">
        <v>0</v>
      </c>
      <c r="D224" s="15">
        <v>0</v>
      </c>
      <c r="E224" s="14">
        <f t="shared" si="15"/>
        <v>0</v>
      </c>
      <c r="F224" s="15">
        <v>257540</v>
      </c>
      <c r="G224" s="15">
        <v>391430</v>
      </c>
      <c r="H224" s="14">
        <f t="shared" si="16"/>
        <v>324485</v>
      </c>
      <c r="I224" s="14" t="e">
        <f t="shared" si="17"/>
        <v>#DIV/0!</v>
      </c>
      <c r="J224" s="14" t="e">
        <f t="shared" si="19"/>
        <v>#DIV/0!</v>
      </c>
      <c r="K224" s="24" t="e">
        <f t="shared" si="18"/>
        <v>#DIV/0!</v>
      </c>
      <c r="L224" s="15">
        <v>8</v>
      </c>
      <c r="M224" s="15">
        <v>8</v>
      </c>
      <c r="N224" s="15">
        <v>8</v>
      </c>
      <c r="O224" s="15">
        <v>9.6</v>
      </c>
      <c r="P224" s="15">
        <v>9.6</v>
      </c>
      <c r="Q224" s="15">
        <v>9.6</v>
      </c>
      <c r="R224" s="15">
        <v>106.92</v>
      </c>
      <c r="S224" s="15">
        <v>0</v>
      </c>
      <c r="T224" s="15">
        <v>10.381</v>
      </c>
      <c r="U224" s="15">
        <v>36343000</v>
      </c>
      <c r="V224" s="15">
        <v>8</v>
      </c>
      <c r="W224" s="18">
        <v>0</v>
      </c>
      <c r="X224" s="18">
        <v>0</v>
      </c>
      <c r="Y224" s="18">
        <v>0</v>
      </c>
      <c r="Z224" s="18">
        <v>0</v>
      </c>
      <c r="AA224" s="18">
        <v>7</v>
      </c>
      <c r="AB224" s="18">
        <v>4</v>
      </c>
      <c r="AC224" s="15">
        <v>648970</v>
      </c>
      <c r="AD224" s="15">
        <v>223</v>
      </c>
      <c r="AE224" s="15" t="s">
        <v>265</v>
      </c>
      <c r="AF224" s="15" t="s">
        <v>265</v>
      </c>
      <c r="AG224" s="19" t="s">
        <v>266</v>
      </c>
      <c r="AH224" s="19" t="s">
        <v>267</v>
      </c>
    </row>
    <row r="225" spans="1:34" s="15" customFormat="1" x14ac:dyDescent="0.2">
      <c r="A225" s="15">
        <v>0</v>
      </c>
      <c r="B225" s="15">
        <v>0</v>
      </c>
      <c r="C225" s="15">
        <v>0</v>
      </c>
      <c r="D225" s="15">
        <v>0</v>
      </c>
      <c r="E225" s="14">
        <f t="shared" si="15"/>
        <v>0</v>
      </c>
      <c r="F225" s="15">
        <v>244410</v>
      </c>
      <c r="G225" s="15">
        <v>253270</v>
      </c>
      <c r="H225" s="14">
        <f t="shared" si="16"/>
        <v>248840</v>
      </c>
      <c r="I225" s="14" t="e">
        <f t="shared" si="17"/>
        <v>#DIV/0!</v>
      </c>
      <c r="J225" s="14" t="e">
        <f t="shared" si="19"/>
        <v>#DIV/0!</v>
      </c>
      <c r="K225" s="24" t="e">
        <f t="shared" si="18"/>
        <v>#DIV/0!</v>
      </c>
      <c r="L225" s="15">
        <v>8</v>
      </c>
      <c r="M225" s="15">
        <v>8</v>
      </c>
      <c r="N225" s="15">
        <v>8</v>
      </c>
      <c r="O225" s="15">
        <v>9.6</v>
      </c>
      <c r="P225" s="15">
        <v>9.6</v>
      </c>
      <c r="Q225" s="15">
        <v>9.6</v>
      </c>
      <c r="R225" s="15">
        <v>117.8</v>
      </c>
      <c r="S225" s="15">
        <v>0</v>
      </c>
      <c r="T225" s="15">
        <v>9.1010000000000009</v>
      </c>
      <c r="U225" s="15">
        <v>28865000</v>
      </c>
      <c r="V225" s="15">
        <v>9</v>
      </c>
      <c r="W225" s="18">
        <v>0</v>
      </c>
      <c r="X225" s="18">
        <v>0</v>
      </c>
      <c r="Y225" s="18">
        <v>0</v>
      </c>
      <c r="Z225" s="18">
        <v>0</v>
      </c>
      <c r="AA225" s="18">
        <v>5</v>
      </c>
      <c r="AB225" s="18">
        <v>6</v>
      </c>
      <c r="AC225" s="15">
        <v>497670</v>
      </c>
      <c r="AD225" s="15">
        <v>507</v>
      </c>
      <c r="AE225" s="15" t="s">
        <v>720</v>
      </c>
      <c r="AF225" s="15" t="s">
        <v>720</v>
      </c>
      <c r="AG225" s="19" t="s">
        <v>721</v>
      </c>
      <c r="AH225" s="19" t="s">
        <v>722</v>
      </c>
    </row>
    <row r="226" spans="1:34" s="15" customFormat="1" x14ac:dyDescent="0.2">
      <c r="A226" s="15">
        <v>0</v>
      </c>
      <c r="B226" s="15">
        <v>0</v>
      </c>
      <c r="C226" s="15">
        <v>0</v>
      </c>
      <c r="D226" s="15">
        <v>0</v>
      </c>
      <c r="E226" s="14">
        <f t="shared" si="15"/>
        <v>0</v>
      </c>
      <c r="F226" s="15">
        <v>3854500</v>
      </c>
      <c r="G226" s="15">
        <v>5398000</v>
      </c>
      <c r="H226" s="14">
        <f t="shared" si="16"/>
        <v>4626250</v>
      </c>
      <c r="I226" s="14" t="e">
        <f t="shared" si="17"/>
        <v>#DIV/0!</v>
      </c>
      <c r="J226" s="14" t="e">
        <f t="shared" si="19"/>
        <v>#DIV/0!</v>
      </c>
      <c r="K226" s="24" t="e">
        <f t="shared" si="18"/>
        <v>#DIV/0!</v>
      </c>
      <c r="L226" s="15">
        <v>9</v>
      </c>
      <c r="M226" s="15">
        <v>9</v>
      </c>
      <c r="N226" s="15">
        <v>9</v>
      </c>
      <c r="O226" s="15">
        <v>29.1</v>
      </c>
      <c r="P226" s="15">
        <v>29.1</v>
      </c>
      <c r="Q226" s="15">
        <v>29.1</v>
      </c>
      <c r="R226" s="15">
        <v>41.817999999999998</v>
      </c>
      <c r="S226" s="15">
        <v>0</v>
      </c>
      <c r="T226" s="15">
        <v>22.4</v>
      </c>
      <c r="U226" s="15">
        <v>175800000</v>
      </c>
      <c r="V226" s="15">
        <v>18</v>
      </c>
      <c r="W226" s="18">
        <v>0</v>
      </c>
      <c r="X226" s="18">
        <v>0</v>
      </c>
      <c r="Y226" s="18">
        <v>0</v>
      </c>
      <c r="Z226" s="18">
        <v>0</v>
      </c>
      <c r="AA226" s="18">
        <v>9</v>
      </c>
      <c r="AB226" s="18">
        <v>7</v>
      </c>
      <c r="AC226" s="15">
        <v>9252400</v>
      </c>
      <c r="AD226" s="15">
        <v>1255</v>
      </c>
      <c r="AE226" s="15" t="s">
        <v>1819</v>
      </c>
      <c r="AF226" s="15" t="s">
        <v>1819</v>
      </c>
      <c r="AG226" s="19" t="s">
        <v>1820</v>
      </c>
      <c r="AH226" s="19" t="s">
        <v>1821</v>
      </c>
    </row>
    <row r="227" spans="1:34" s="15" customFormat="1" x14ac:dyDescent="0.2">
      <c r="A227" s="15">
        <v>0</v>
      </c>
      <c r="B227" s="15">
        <v>0</v>
      </c>
      <c r="C227" s="15">
        <v>0</v>
      </c>
      <c r="D227" s="15">
        <v>0</v>
      </c>
      <c r="E227" s="14">
        <f t="shared" si="15"/>
        <v>0</v>
      </c>
      <c r="F227" s="15">
        <v>1645200</v>
      </c>
      <c r="G227" s="15">
        <v>1675000</v>
      </c>
      <c r="H227" s="14">
        <f t="shared" si="16"/>
        <v>1660100</v>
      </c>
      <c r="I227" s="14" t="e">
        <f t="shared" si="17"/>
        <v>#DIV/0!</v>
      </c>
      <c r="J227" s="14" t="e">
        <f t="shared" si="19"/>
        <v>#DIV/0!</v>
      </c>
      <c r="K227" s="24" t="e">
        <f t="shared" si="18"/>
        <v>#DIV/0!</v>
      </c>
      <c r="L227" s="15">
        <v>9</v>
      </c>
      <c r="M227" s="15">
        <v>9</v>
      </c>
      <c r="N227" s="15">
        <v>9</v>
      </c>
      <c r="O227" s="15">
        <v>13.9</v>
      </c>
      <c r="P227" s="15">
        <v>13.9</v>
      </c>
      <c r="Q227" s="15">
        <v>13.9</v>
      </c>
      <c r="R227" s="15">
        <v>91.078999999999994</v>
      </c>
      <c r="S227" s="15">
        <v>0</v>
      </c>
      <c r="T227" s="15">
        <v>16.472999999999999</v>
      </c>
      <c r="U227" s="15">
        <v>109570000</v>
      </c>
      <c r="V227" s="15">
        <v>20</v>
      </c>
      <c r="W227" s="18">
        <v>0</v>
      </c>
      <c r="X227" s="18">
        <v>0</v>
      </c>
      <c r="Y227" s="18">
        <v>0</v>
      </c>
      <c r="Z227" s="18">
        <v>0</v>
      </c>
      <c r="AA227" s="18">
        <v>8</v>
      </c>
      <c r="AB227" s="18">
        <v>9</v>
      </c>
      <c r="AC227" s="15">
        <v>3320200</v>
      </c>
      <c r="AD227" s="15">
        <v>992</v>
      </c>
      <c r="AE227" s="15" t="s">
        <v>1492</v>
      </c>
      <c r="AF227" s="15" t="s">
        <v>1492</v>
      </c>
      <c r="AG227" s="19" t="s">
        <v>1493</v>
      </c>
      <c r="AH227" s="19" t="s">
        <v>1494</v>
      </c>
    </row>
    <row r="228" spans="1:34" s="15" customFormat="1" x14ac:dyDescent="0.2">
      <c r="A228" s="15">
        <v>0</v>
      </c>
      <c r="B228" s="15">
        <v>0</v>
      </c>
      <c r="C228" s="15">
        <v>0</v>
      </c>
      <c r="D228" s="15">
        <v>0</v>
      </c>
      <c r="E228" s="14">
        <f t="shared" si="15"/>
        <v>0</v>
      </c>
      <c r="F228" s="15">
        <v>961870</v>
      </c>
      <c r="G228" s="15">
        <v>1213400</v>
      </c>
      <c r="H228" s="14">
        <f t="shared" si="16"/>
        <v>1087635</v>
      </c>
      <c r="I228" s="14" t="e">
        <f t="shared" si="17"/>
        <v>#DIV/0!</v>
      </c>
      <c r="J228" s="14" t="e">
        <f t="shared" si="19"/>
        <v>#DIV/0!</v>
      </c>
      <c r="K228" s="24" t="e">
        <f t="shared" si="18"/>
        <v>#DIV/0!</v>
      </c>
      <c r="L228" s="15">
        <v>9</v>
      </c>
      <c r="M228" s="15">
        <v>9</v>
      </c>
      <c r="N228" s="15">
        <v>9</v>
      </c>
      <c r="O228" s="15">
        <v>24.4</v>
      </c>
      <c r="P228" s="15">
        <v>24.4</v>
      </c>
      <c r="Q228" s="15">
        <v>24.4</v>
      </c>
      <c r="R228" s="15">
        <v>53.488</v>
      </c>
      <c r="S228" s="15">
        <v>0</v>
      </c>
      <c r="T228" s="15">
        <v>17.763999999999999</v>
      </c>
      <c r="U228" s="15">
        <v>56557000</v>
      </c>
      <c r="V228" s="15">
        <v>12</v>
      </c>
      <c r="W228" s="18">
        <v>0</v>
      </c>
      <c r="X228" s="18">
        <v>0</v>
      </c>
      <c r="Y228" s="18">
        <v>0</v>
      </c>
      <c r="Z228" s="18">
        <v>0</v>
      </c>
      <c r="AA228" s="18">
        <v>7</v>
      </c>
      <c r="AB228" s="18">
        <v>5</v>
      </c>
      <c r="AC228" s="15">
        <v>2175300</v>
      </c>
      <c r="AD228" s="15">
        <v>1268</v>
      </c>
      <c r="AE228" s="15" t="s">
        <v>1844</v>
      </c>
      <c r="AF228" s="15" t="s">
        <v>1844</v>
      </c>
      <c r="AG228" s="19" t="s">
        <v>1845</v>
      </c>
      <c r="AH228" s="19" t="s">
        <v>1846</v>
      </c>
    </row>
    <row r="229" spans="1:34" s="15" customFormat="1" x14ac:dyDescent="0.2">
      <c r="A229" s="15">
        <v>0</v>
      </c>
      <c r="B229" s="15">
        <v>0</v>
      </c>
      <c r="C229" s="15">
        <v>0</v>
      </c>
      <c r="D229" s="15">
        <v>0</v>
      </c>
      <c r="E229" s="14">
        <f t="shared" si="15"/>
        <v>0</v>
      </c>
      <c r="F229" s="15">
        <v>844180</v>
      </c>
      <c r="G229" s="15">
        <v>685540</v>
      </c>
      <c r="H229" s="14">
        <f t="shared" si="16"/>
        <v>764860</v>
      </c>
      <c r="I229" s="14" t="e">
        <f t="shared" si="17"/>
        <v>#DIV/0!</v>
      </c>
      <c r="J229" s="14" t="e">
        <f t="shared" si="19"/>
        <v>#DIV/0!</v>
      </c>
      <c r="K229" s="24" t="e">
        <f t="shared" si="18"/>
        <v>#DIV/0!</v>
      </c>
      <c r="L229" s="15">
        <v>9</v>
      </c>
      <c r="M229" s="15">
        <v>9</v>
      </c>
      <c r="N229" s="15">
        <v>9</v>
      </c>
      <c r="O229" s="15">
        <v>17.8</v>
      </c>
      <c r="P229" s="15">
        <v>17.8</v>
      </c>
      <c r="Q229" s="15">
        <v>17.8</v>
      </c>
      <c r="R229" s="15">
        <v>77.671999999999997</v>
      </c>
      <c r="S229" s="15">
        <v>0</v>
      </c>
      <c r="T229" s="15">
        <v>18.158999999999999</v>
      </c>
      <c r="U229" s="15">
        <v>61189000</v>
      </c>
      <c r="V229" s="15">
        <v>11</v>
      </c>
      <c r="W229" s="18">
        <v>0</v>
      </c>
      <c r="X229" s="18">
        <v>0</v>
      </c>
      <c r="Y229" s="18">
        <v>0</v>
      </c>
      <c r="Z229" s="18">
        <v>0</v>
      </c>
      <c r="AA229" s="18">
        <v>6</v>
      </c>
      <c r="AB229" s="18">
        <v>7</v>
      </c>
      <c r="AC229" s="15">
        <v>1529700</v>
      </c>
      <c r="AD229" s="15">
        <v>128</v>
      </c>
      <c r="AE229" s="15" t="s">
        <v>109</v>
      </c>
      <c r="AF229" s="15" t="s">
        <v>109</v>
      </c>
      <c r="AG229" s="19" t="s">
        <v>110</v>
      </c>
      <c r="AH229" s="19" t="s">
        <v>111</v>
      </c>
    </row>
    <row r="230" spans="1:34" s="15" customFormat="1" x14ac:dyDescent="0.2">
      <c r="A230" s="15">
        <v>0</v>
      </c>
      <c r="B230" s="15">
        <v>0</v>
      </c>
      <c r="C230" s="15">
        <v>0</v>
      </c>
      <c r="D230" s="15">
        <v>0</v>
      </c>
      <c r="E230" s="14">
        <f t="shared" si="15"/>
        <v>0</v>
      </c>
      <c r="F230" s="15">
        <v>423790</v>
      </c>
      <c r="G230" s="15">
        <v>757850</v>
      </c>
      <c r="H230" s="14">
        <f t="shared" si="16"/>
        <v>590820</v>
      </c>
      <c r="I230" s="14" t="e">
        <f t="shared" si="17"/>
        <v>#DIV/0!</v>
      </c>
      <c r="J230" s="14" t="e">
        <f t="shared" si="19"/>
        <v>#DIV/0!</v>
      </c>
      <c r="K230" s="24" t="e">
        <f t="shared" si="18"/>
        <v>#DIV/0!</v>
      </c>
      <c r="L230" s="15">
        <v>9</v>
      </c>
      <c r="M230" s="15">
        <v>9</v>
      </c>
      <c r="N230" s="15">
        <v>9</v>
      </c>
      <c r="O230" s="15">
        <v>11.3</v>
      </c>
      <c r="P230" s="15">
        <v>11.3</v>
      </c>
      <c r="Q230" s="15">
        <v>11.3</v>
      </c>
      <c r="R230" s="15">
        <v>101.56</v>
      </c>
      <c r="S230" s="15">
        <v>0</v>
      </c>
      <c r="T230" s="15">
        <v>11.459</v>
      </c>
      <c r="U230" s="15">
        <v>61445000</v>
      </c>
      <c r="V230" s="15">
        <v>16</v>
      </c>
      <c r="W230" s="18">
        <v>0</v>
      </c>
      <c r="X230" s="18">
        <v>0</v>
      </c>
      <c r="Y230" s="18">
        <v>0</v>
      </c>
      <c r="Z230" s="18">
        <v>0</v>
      </c>
      <c r="AA230" s="18">
        <v>9</v>
      </c>
      <c r="AB230" s="18">
        <v>7</v>
      </c>
      <c r="AC230" s="15">
        <v>1181600</v>
      </c>
      <c r="AD230" s="15">
        <v>329</v>
      </c>
      <c r="AE230" s="15" t="s">
        <v>416</v>
      </c>
      <c r="AF230" s="15" t="s">
        <v>416</v>
      </c>
      <c r="AG230" s="19" t="s">
        <v>417</v>
      </c>
      <c r="AH230" s="19" t="s">
        <v>418</v>
      </c>
    </row>
    <row r="231" spans="1:34" s="15" customFormat="1" x14ac:dyDescent="0.2">
      <c r="A231" s="15">
        <v>0</v>
      </c>
      <c r="B231" s="15">
        <v>0</v>
      </c>
      <c r="C231" s="15">
        <v>0</v>
      </c>
      <c r="D231" s="15">
        <v>0</v>
      </c>
      <c r="E231" s="14">
        <f t="shared" si="15"/>
        <v>0</v>
      </c>
      <c r="F231" s="15">
        <v>390050</v>
      </c>
      <c r="G231" s="15">
        <v>691470</v>
      </c>
      <c r="H231" s="14">
        <f t="shared" si="16"/>
        <v>540760</v>
      </c>
      <c r="I231" s="14" t="e">
        <f t="shared" si="17"/>
        <v>#DIV/0!</v>
      </c>
      <c r="J231" s="14" t="e">
        <f t="shared" si="19"/>
        <v>#DIV/0!</v>
      </c>
      <c r="K231" s="24" t="e">
        <f t="shared" si="18"/>
        <v>#DIV/0!</v>
      </c>
      <c r="L231" s="15">
        <v>9</v>
      </c>
      <c r="M231" s="15">
        <v>9</v>
      </c>
      <c r="N231" s="15">
        <v>9</v>
      </c>
      <c r="O231" s="15">
        <v>17.7</v>
      </c>
      <c r="P231" s="15">
        <v>17.7</v>
      </c>
      <c r="Q231" s="15">
        <v>17.7</v>
      </c>
      <c r="R231" s="15">
        <v>72.2</v>
      </c>
      <c r="S231" s="15">
        <v>0</v>
      </c>
      <c r="T231" s="15">
        <v>9.2256</v>
      </c>
      <c r="U231" s="15">
        <v>37853000</v>
      </c>
      <c r="V231" s="15">
        <v>11</v>
      </c>
      <c r="W231" s="18">
        <v>0</v>
      </c>
      <c r="X231" s="18">
        <v>0</v>
      </c>
      <c r="Y231" s="18">
        <v>0</v>
      </c>
      <c r="Z231" s="18">
        <v>0</v>
      </c>
      <c r="AA231" s="18">
        <v>8</v>
      </c>
      <c r="AB231" s="18">
        <v>4</v>
      </c>
      <c r="AC231" s="15">
        <v>1081500</v>
      </c>
      <c r="AD231" s="15">
        <v>1363</v>
      </c>
      <c r="AE231" s="15" t="s">
        <v>1952</v>
      </c>
      <c r="AF231" s="15" t="s">
        <v>1952</v>
      </c>
      <c r="AG231" s="19" t="s">
        <v>1953</v>
      </c>
      <c r="AH231" s="19" t="s">
        <v>1954</v>
      </c>
    </row>
    <row r="232" spans="1:34" s="15" customFormat="1" x14ac:dyDescent="0.2">
      <c r="A232" s="15">
        <v>0</v>
      </c>
      <c r="B232" s="15">
        <v>0</v>
      </c>
      <c r="C232" s="15">
        <v>0</v>
      </c>
      <c r="D232" s="15">
        <v>0</v>
      </c>
      <c r="E232" s="14">
        <f t="shared" si="15"/>
        <v>0</v>
      </c>
      <c r="F232" s="15">
        <v>438460</v>
      </c>
      <c r="G232" s="15">
        <v>443410</v>
      </c>
      <c r="H232" s="14">
        <f t="shared" si="16"/>
        <v>440935</v>
      </c>
      <c r="I232" s="14" t="e">
        <f t="shared" si="17"/>
        <v>#DIV/0!</v>
      </c>
      <c r="J232" s="14" t="e">
        <f t="shared" si="19"/>
        <v>#DIV/0!</v>
      </c>
      <c r="K232" s="24" t="e">
        <f t="shared" si="18"/>
        <v>#DIV/0!</v>
      </c>
      <c r="L232" s="15">
        <v>9</v>
      </c>
      <c r="M232" s="15">
        <v>9</v>
      </c>
      <c r="N232" s="15">
        <v>9</v>
      </c>
      <c r="O232" s="15">
        <v>13.4</v>
      </c>
      <c r="P232" s="15">
        <v>13.4</v>
      </c>
      <c r="Q232" s="15">
        <v>13.4</v>
      </c>
      <c r="R232" s="15">
        <v>128.97999999999999</v>
      </c>
      <c r="S232" s="15">
        <v>0</v>
      </c>
      <c r="T232" s="15">
        <v>26.376999999999999</v>
      </c>
      <c r="U232" s="15">
        <v>50267000</v>
      </c>
      <c r="V232" s="15">
        <v>11</v>
      </c>
      <c r="W232" s="18">
        <v>0</v>
      </c>
      <c r="X232" s="18">
        <v>0</v>
      </c>
      <c r="Y232" s="18">
        <v>0</v>
      </c>
      <c r="Z232" s="18">
        <v>0</v>
      </c>
      <c r="AA232" s="18">
        <v>7</v>
      </c>
      <c r="AB232" s="18">
        <v>7</v>
      </c>
      <c r="AC232" s="15">
        <v>881870</v>
      </c>
      <c r="AD232" s="15">
        <v>1033</v>
      </c>
      <c r="AE232" s="15" t="s">
        <v>1550</v>
      </c>
      <c r="AF232" s="15" t="s">
        <v>1550</v>
      </c>
      <c r="AG232" s="19" t="s">
        <v>1551</v>
      </c>
      <c r="AH232" s="19" t="s">
        <v>1552</v>
      </c>
    </row>
    <row r="233" spans="1:34" s="15" customFormat="1" x14ac:dyDescent="0.2">
      <c r="A233" s="15">
        <v>0</v>
      </c>
      <c r="B233" s="15">
        <v>0</v>
      </c>
      <c r="C233" s="15">
        <v>0</v>
      </c>
      <c r="D233" s="15">
        <v>0</v>
      </c>
      <c r="E233" s="14">
        <f t="shared" si="15"/>
        <v>0</v>
      </c>
      <c r="F233" s="15">
        <v>445310</v>
      </c>
      <c r="G233" s="15">
        <v>413370</v>
      </c>
      <c r="H233" s="14">
        <f t="shared" si="16"/>
        <v>429340</v>
      </c>
      <c r="I233" s="14" t="e">
        <f t="shared" si="17"/>
        <v>#DIV/0!</v>
      </c>
      <c r="J233" s="14" t="e">
        <f t="shared" si="19"/>
        <v>#DIV/0!</v>
      </c>
      <c r="K233" s="24" t="e">
        <f t="shared" si="18"/>
        <v>#DIV/0!</v>
      </c>
      <c r="L233" s="15">
        <v>9</v>
      </c>
      <c r="M233" s="15">
        <v>9</v>
      </c>
      <c r="N233" s="15">
        <v>9</v>
      </c>
      <c r="O233" s="15">
        <v>5.2</v>
      </c>
      <c r="P233" s="15">
        <v>5.2</v>
      </c>
      <c r="Q233" s="15">
        <v>5.2</v>
      </c>
      <c r="R233" s="15">
        <v>218</v>
      </c>
      <c r="S233" s="15">
        <v>0</v>
      </c>
      <c r="T233" s="15">
        <v>12.984</v>
      </c>
      <c r="U233" s="15">
        <v>76423000</v>
      </c>
      <c r="V233" s="15">
        <v>13</v>
      </c>
      <c r="W233" s="18">
        <v>0</v>
      </c>
      <c r="X233" s="18">
        <v>0</v>
      </c>
      <c r="Y233" s="18">
        <v>0</v>
      </c>
      <c r="Z233" s="18">
        <v>0</v>
      </c>
      <c r="AA233" s="18">
        <v>6</v>
      </c>
      <c r="AB233" s="18">
        <v>7</v>
      </c>
      <c r="AC233" s="15">
        <v>858690</v>
      </c>
      <c r="AD233" s="15">
        <v>837</v>
      </c>
      <c r="AE233" s="15" t="s">
        <v>1281</v>
      </c>
      <c r="AF233" s="15" t="s">
        <v>1282</v>
      </c>
      <c r="AG233" s="19" t="s">
        <v>1283</v>
      </c>
      <c r="AH233" s="19" t="s">
        <v>1284</v>
      </c>
    </row>
    <row r="234" spans="1:34" s="15" customFormat="1" x14ac:dyDescent="0.2">
      <c r="A234" s="15">
        <v>0</v>
      </c>
      <c r="B234" s="15">
        <v>0</v>
      </c>
      <c r="C234" s="15">
        <v>0</v>
      </c>
      <c r="D234" s="15">
        <v>0</v>
      </c>
      <c r="E234" s="14">
        <f t="shared" si="15"/>
        <v>0</v>
      </c>
      <c r="F234" s="15">
        <v>426160</v>
      </c>
      <c r="G234" s="15">
        <v>285360</v>
      </c>
      <c r="H234" s="14">
        <f t="shared" si="16"/>
        <v>355760</v>
      </c>
      <c r="I234" s="14" t="e">
        <f t="shared" si="17"/>
        <v>#DIV/0!</v>
      </c>
      <c r="J234" s="14" t="e">
        <f t="shared" si="19"/>
        <v>#DIV/0!</v>
      </c>
      <c r="K234" s="24" t="e">
        <f t="shared" si="18"/>
        <v>#DIV/0!</v>
      </c>
      <c r="L234" s="15">
        <v>9</v>
      </c>
      <c r="M234" s="15">
        <v>9</v>
      </c>
      <c r="N234" s="15">
        <v>9</v>
      </c>
      <c r="O234" s="15">
        <v>10.5</v>
      </c>
      <c r="P234" s="15">
        <v>10.5</v>
      </c>
      <c r="Q234" s="15">
        <v>10.5</v>
      </c>
      <c r="R234" s="15">
        <v>103.98</v>
      </c>
      <c r="S234" s="15">
        <v>0</v>
      </c>
      <c r="T234" s="15">
        <v>7.2633000000000001</v>
      </c>
      <c r="U234" s="15">
        <v>39845000</v>
      </c>
      <c r="V234" s="15">
        <v>11</v>
      </c>
      <c r="W234" s="18">
        <v>0</v>
      </c>
      <c r="X234" s="18">
        <v>0</v>
      </c>
      <c r="Y234" s="18">
        <v>0</v>
      </c>
      <c r="Z234" s="18">
        <v>0</v>
      </c>
      <c r="AA234" s="18">
        <v>5</v>
      </c>
      <c r="AB234" s="18">
        <v>7</v>
      </c>
      <c r="AC234" s="15">
        <v>711520</v>
      </c>
      <c r="AD234" s="15">
        <v>798</v>
      </c>
      <c r="AE234" s="15" t="s">
        <v>1215</v>
      </c>
      <c r="AF234" s="15" t="s">
        <v>1216</v>
      </c>
      <c r="AG234" s="19" t="s">
        <v>1217</v>
      </c>
      <c r="AH234" s="19" t="s">
        <v>1218</v>
      </c>
    </row>
    <row r="235" spans="1:34" s="15" customFormat="1" x14ac:dyDescent="0.2">
      <c r="A235" s="15">
        <v>0</v>
      </c>
      <c r="B235" s="15">
        <v>0</v>
      </c>
      <c r="C235" s="15">
        <v>0</v>
      </c>
      <c r="D235" s="15">
        <v>0</v>
      </c>
      <c r="E235" s="14">
        <f t="shared" si="15"/>
        <v>0</v>
      </c>
      <c r="F235" s="15">
        <v>229430</v>
      </c>
      <c r="G235" s="15">
        <v>439700</v>
      </c>
      <c r="H235" s="14">
        <f t="shared" si="16"/>
        <v>334565</v>
      </c>
      <c r="I235" s="14" t="e">
        <f t="shared" si="17"/>
        <v>#DIV/0!</v>
      </c>
      <c r="J235" s="14" t="e">
        <f t="shared" si="19"/>
        <v>#DIV/0!</v>
      </c>
      <c r="K235" s="24" t="e">
        <f t="shared" si="18"/>
        <v>#DIV/0!</v>
      </c>
      <c r="L235" s="15">
        <v>9</v>
      </c>
      <c r="M235" s="15">
        <v>9</v>
      </c>
      <c r="N235" s="15">
        <v>9</v>
      </c>
      <c r="O235" s="15">
        <v>13</v>
      </c>
      <c r="P235" s="15">
        <v>13</v>
      </c>
      <c r="Q235" s="15">
        <v>13</v>
      </c>
      <c r="R235" s="15">
        <v>133.9</v>
      </c>
      <c r="S235" s="15">
        <v>0</v>
      </c>
      <c r="T235" s="15">
        <v>11.305999999999999</v>
      </c>
      <c r="U235" s="15">
        <v>39479000</v>
      </c>
      <c r="V235" s="15">
        <v>10</v>
      </c>
      <c r="W235" s="18">
        <v>0</v>
      </c>
      <c r="X235" s="18">
        <v>0</v>
      </c>
      <c r="Y235" s="18">
        <v>0</v>
      </c>
      <c r="Z235" s="18">
        <v>0</v>
      </c>
      <c r="AA235" s="18">
        <v>7</v>
      </c>
      <c r="AB235" s="18">
        <v>4</v>
      </c>
      <c r="AC235" s="15">
        <v>669130</v>
      </c>
      <c r="AD235" s="15">
        <v>445</v>
      </c>
      <c r="AE235" s="15" t="s">
        <v>594</v>
      </c>
      <c r="AF235" s="15" t="s">
        <v>594</v>
      </c>
      <c r="AG235" s="19" t="s">
        <v>595</v>
      </c>
      <c r="AH235" s="19" t="s">
        <v>596</v>
      </c>
    </row>
    <row r="236" spans="1:34" s="15" customFormat="1" x14ac:dyDescent="0.2">
      <c r="A236" s="15">
        <v>0</v>
      </c>
      <c r="B236" s="15">
        <v>0</v>
      </c>
      <c r="C236" s="15">
        <v>0</v>
      </c>
      <c r="D236" s="15">
        <v>0</v>
      </c>
      <c r="E236" s="14">
        <f t="shared" si="15"/>
        <v>0</v>
      </c>
      <c r="F236" s="15">
        <v>329460</v>
      </c>
      <c r="G236" s="15">
        <v>238750</v>
      </c>
      <c r="H236" s="14">
        <f t="shared" si="16"/>
        <v>284105</v>
      </c>
      <c r="I236" s="14" t="e">
        <f t="shared" si="17"/>
        <v>#DIV/0!</v>
      </c>
      <c r="J236" s="14" t="e">
        <f t="shared" si="19"/>
        <v>#DIV/0!</v>
      </c>
      <c r="K236" s="24" t="e">
        <f t="shared" si="18"/>
        <v>#DIV/0!</v>
      </c>
      <c r="L236" s="15">
        <v>9</v>
      </c>
      <c r="M236" s="15">
        <v>9</v>
      </c>
      <c r="N236" s="15">
        <v>9</v>
      </c>
      <c r="O236" s="15">
        <v>6.4</v>
      </c>
      <c r="P236" s="15">
        <v>6.4</v>
      </c>
      <c r="Q236" s="15">
        <v>6.4</v>
      </c>
      <c r="R236" s="15">
        <v>197.58</v>
      </c>
      <c r="S236" s="15">
        <v>0</v>
      </c>
      <c r="T236" s="15">
        <v>7.8129999999999997</v>
      </c>
      <c r="U236" s="15">
        <v>42616000</v>
      </c>
      <c r="V236" s="15">
        <v>14</v>
      </c>
      <c r="W236" s="18">
        <v>0</v>
      </c>
      <c r="X236" s="18">
        <v>0</v>
      </c>
      <c r="Y236" s="18">
        <v>0</v>
      </c>
      <c r="Z236" s="18">
        <v>0</v>
      </c>
      <c r="AA236" s="18">
        <v>6</v>
      </c>
      <c r="AB236" s="18">
        <v>8</v>
      </c>
      <c r="AC236" s="15">
        <v>568210</v>
      </c>
      <c r="AD236" s="15">
        <v>594</v>
      </c>
      <c r="AE236" s="15" t="s">
        <v>890</v>
      </c>
      <c r="AF236" s="15" t="s">
        <v>890</v>
      </c>
      <c r="AG236" s="19" t="s">
        <v>891</v>
      </c>
      <c r="AH236" s="19" t="s">
        <v>892</v>
      </c>
    </row>
    <row r="237" spans="1:34" s="15" customFormat="1" x14ac:dyDescent="0.2">
      <c r="A237" s="15">
        <v>0</v>
      </c>
      <c r="B237" s="15">
        <v>0</v>
      </c>
      <c r="C237" s="15">
        <v>0</v>
      </c>
      <c r="D237" s="15">
        <v>0</v>
      </c>
      <c r="E237" s="14">
        <f t="shared" si="15"/>
        <v>0</v>
      </c>
      <c r="F237" s="15">
        <v>174680</v>
      </c>
      <c r="G237" s="15">
        <v>297490</v>
      </c>
      <c r="H237" s="14">
        <f t="shared" si="16"/>
        <v>236085</v>
      </c>
      <c r="I237" s="14" t="e">
        <f t="shared" si="17"/>
        <v>#DIV/0!</v>
      </c>
      <c r="J237" s="14" t="e">
        <f t="shared" si="19"/>
        <v>#DIV/0!</v>
      </c>
      <c r="K237" s="24" t="e">
        <f t="shared" si="18"/>
        <v>#DIV/0!</v>
      </c>
      <c r="L237" s="15">
        <v>9</v>
      </c>
      <c r="M237" s="15">
        <v>9</v>
      </c>
      <c r="N237" s="15">
        <v>9</v>
      </c>
      <c r="O237" s="15">
        <v>7.8</v>
      </c>
      <c r="P237" s="15">
        <v>7.8</v>
      </c>
      <c r="Q237" s="15">
        <v>7.8</v>
      </c>
      <c r="R237" s="15">
        <v>204.29</v>
      </c>
      <c r="S237" s="15">
        <v>0</v>
      </c>
      <c r="T237" s="15">
        <v>21.138999999999999</v>
      </c>
      <c r="U237" s="15">
        <v>43912000</v>
      </c>
      <c r="V237" s="15">
        <v>14</v>
      </c>
      <c r="W237" s="18">
        <v>0</v>
      </c>
      <c r="X237" s="18">
        <v>0</v>
      </c>
      <c r="Y237" s="18">
        <v>0</v>
      </c>
      <c r="Z237" s="18">
        <v>0</v>
      </c>
      <c r="AA237" s="18">
        <v>7</v>
      </c>
      <c r="AB237" s="18">
        <v>6</v>
      </c>
      <c r="AC237" s="15">
        <v>472170</v>
      </c>
      <c r="AD237" s="15">
        <v>918</v>
      </c>
      <c r="AE237" s="15" t="s">
        <v>1407</v>
      </c>
      <c r="AF237" s="15" t="s">
        <v>1407</v>
      </c>
      <c r="AG237" s="19" t="s">
        <v>1408</v>
      </c>
      <c r="AH237" s="19" t="s">
        <v>1409</v>
      </c>
    </row>
    <row r="238" spans="1:34" s="15" customFormat="1" x14ac:dyDescent="0.2">
      <c r="A238" s="15">
        <v>0</v>
      </c>
      <c r="B238" s="15">
        <v>0</v>
      </c>
      <c r="C238" s="15">
        <v>0</v>
      </c>
      <c r="D238" s="15">
        <v>0</v>
      </c>
      <c r="E238" s="14">
        <f t="shared" si="15"/>
        <v>0</v>
      </c>
      <c r="F238" s="15">
        <v>149610</v>
      </c>
      <c r="G238" s="15">
        <v>285150</v>
      </c>
      <c r="H238" s="14">
        <f t="shared" si="16"/>
        <v>217380</v>
      </c>
      <c r="I238" s="14" t="e">
        <f t="shared" si="17"/>
        <v>#DIV/0!</v>
      </c>
      <c r="J238" s="14" t="e">
        <f t="shared" si="19"/>
        <v>#DIV/0!</v>
      </c>
      <c r="K238" s="24" t="e">
        <f t="shared" si="18"/>
        <v>#DIV/0!</v>
      </c>
      <c r="L238" s="15">
        <v>9</v>
      </c>
      <c r="M238" s="15">
        <v>9</v>
      </c>
      <c r="N238" s="15">
        <v>9</v>
      </c>
      <c r="O238" s="15">
        <v>7.9</v>
      </c>
      <c r="P238" s="15">
        <v>7.9</v>
      </c>
      <c r="Q238" s="15">
        <v>7.9</v>
      </c>
      <c r="R238" s="15">
        <v>141.35</v>
      </c>
      <c r="S238" s="15">
        <v>0</v>
      </c>
      <c r="T238" s="15">
        <v>6.1852999999999998</v>
      </c>
      <c r="U238" s="15">
        <v>26086000</v>
      </c>
      <c r="V238" s="15">
        <v>9</v>
      </c>
      <c r="W238" s="18">
        <v>0</v>
      </c>
      <c r="X238" s="18">
        <v>0</v>
      </c>
      <c r="Y238" s="18">
        <v>0</v>
      </c>
      <c r="Z238" s="18">
        <v>0</v>
      </c>
      <c r="AA238" s="18">
        <v>7</v>
      </c>
      <c r="AB238" s="18">
        <v>3</v>
      </c>
      <c r="AC238" s="15">
        <v>434760</v>
      </c>
      <c r="AD238" s="15">
        <v>172</v>
      </c>
      <c r="AE238" s="15" t="s">
        <v>190</v>
      </c>
      <c r="AF238" s="15" t="s">
        <v>190</v>
      </c>
      <c r="AG238" s="19" t="s">
        <v>191</v>
      </c>
      <c r="AH238" s="19" t="s">
        <v>192</v>
      </c>
    </row>
    <row r="239" spans="1:34" s="15" customFormat="1" x14ac:dyDescent="0.2">
      <c r="A239" s="15">
        <v>0</v>
      </c>
      <c r="B239" s="15">
        <v>0</v>
      </c>
      <c r="C239" s="15">
        <v>0</v>
      </c>
      <c r="D239" s="15">
        <v>0</v>
      </c>
      <c r="E239" s="14">
        <f t="shared" si="15"/>
        <v>0</v>
      </c>
      <c r="F239" s="15">
        <v>15608</v>
      </c>
      <c r="G239" s="15">
        <v>54240</v>
      </c>
      <c r="H239" s="14">
        <f t="shared" si="16"/>
        <v>34924</v>
      </c>
      <c r="I239" s="14" t="e">
        <f t="shared" si="17"/>
        <v>#DIV/0!</v>
      </c>
      <c r="J239" s="14" t="e">
        <f t="shared" si="19"/>
        <v>#DIV/0!</v>
      </c>
      <c r="K239" s="24" t="e">
        <f t="shared" si="18"/>
        <v>#DIV/0!</v>
      </c>
      <c r="L239" s="15">
        <v>9</v>
      </c>
      <c r="M239" s="15">
        <v>9</v>
      </c>
      <c r="N239" s="15">
        <v>9</v>
      </c>
      <c r="O239" s="15">
        <v>2.2000000000000002</v>
      </c>
      <c r="P239" s="15">
        <v>2.2000000000000002</v>
      </c>
      <c r="Q239" s="15">
        <v>2.2000000000000002</v>
      </c>
      <c r="R239" s="15">
        <v>632.80999999999995</v>
      </c>
      <c r="S239" s="15">
        <v>0</v>
      </c>
      <c r="T239" s="15">
        <v>20.408999999999999</v>
      </c>
      <c r="U239" s="15">
        <v>19697000</v>
      </c>
      <c r="V239" s="15">
        <v>10</v>
      </c>
      <c r="W239" s="18">
        <v>0</v>
      </c>
      <c r="X239" s="18">
        <v>0</v>
      </c>
      <c r="Y239" s="18">
        <v>0</v>
      </c>
      <c r="Z239" s="18">
        <v>0</v>
      </c>
      <c r="AA239" s="18">
        <v>9</v>
      </c>
      <c r="AB239" s="18">
        <v>3</v>
      </c>
      <c r="AC239" s="15">
        <v>69848</v>
      </c>
      <c r="AD239" s="15">
        <v>1242</v>
      </c>
      <c r="AE239" s="15" t="s">
        <v>1804</v>
      </c>
      <c r="AF239" s="15" t="s">
        <v>1804</v>
      </c>
      <c r="AG239" s="19" t="s">
        <v>1805</v>
      </c>
      <c r="AH239" s="19" t="s">
        <v>1806</v>
      </c>
    </row>
    <row r="240" spans="1:34" s="15" customFormat="1" x14ac:dyDescent="0.2">
      <c r="A240" s="15">
        <v>0</v>
      </c>
      <c r="B240" s="15">
        <v>0</v>
      </c>
      <c r="C240" s="15">
        <v>0</v>
      </c>
      <c r="D240" s="15">
        <v>0</v>
      </c>
      <c r="E240" s="14">
        <f t="shared" si="15"/>
        <v>0</v>
      </c>
      <c r="F240" s="15">
        <v>474710</v>
      </c>
      <c r="G240" s="15">
        <v>721990</v>
      </c>
      <c r="H240" s="14">
        <f t="shared" si="16"/>
        <v>598350</v>
      </c>
      <c r="I240" s="14" t="e">
        <f t="shared" si="17"/>
        <v>#DIV/0!</v>
      </c>
      <c r="J240" s="14" t="e">
        <f t="shared" si="19"/>
        <v>#DIV/0!</v>
      </c>
      <c r="K240" s="24" t="e">
        <f t="shared" si="18"/>
        <v>#DIV/0!</v>
      </c>
      <c r="L240" s="15">
        <v>13</v>
      </c>
      <c r="M240" s="15">
        <v>10</v>
      </c>
      <c r="N240" s="15">
        <v>10</v>
      </c>
      <c r="O240" s="15">
        <v>20.7</v>
      </c>
      <c r="P240" s="15">
        <v>16.399999999999999</v>
      </c>
      <c r="Q240" s="15">
        <v>16.399999999999999</v>
      </c>
      <c r="R240" s="15">
        <v>97.620999999999995</v>
      </c>
      <c r="S240" s="15">
        <v>0</v>
      </c>
      <c r="T240" s="15">
        <v>25.209</v>
      </c>
      <c r="U240" s="15">
        <v>55048000</v>
      </c>
      <c r="V240" s="15">
        <v>13</v>
      </c>
      <c r="W240" s="18">
        <v>0</v>
      </c>
      <c r="X240" s="18">
        <v>0</v>
      </c>
      <c r="Y240" s="18">
        <v>0</v>
      </c>
      <c r="Z240" s="18">
        <v>0</v>
      </c>
      <c r="AA240" s="18">
        <v>11</v>
      </c>
      <c r="AB240" s="18">
        <v>7</v>
      </c>
      <c r="AC240" s="15">
        <v>1196700</v>
      </c>
      <c r="AD240" s="15">
        <v>1270</v>
      </c>
      <c r="AE240" s="15" t="s">
        <v>1847</v>
      </c>
      <c r="AF240" s="15" t="s">
        <v>1847</v>
      </c>
      <c r="AG240" s="19" t="s">
        <v>1848</v>
      </c>
      <c r="AH240" s="19" t="s">
        <v>1849</v>
      </c>
    </row>
    <row r="241" spans="1:34" s="15" customFormat="1" x14ac:dyDescent="0.2">
      <c r="A241" s="15">
        <v>0</v>
      </c>
      <c r="B241" s="15">
        <v>0</v>
      </c>
      <c r="C241" s="15">
        <v>0</v>
      </c>
      <c r="D241" s="15">
        <v>0</v>
      </c>
      <c r="E241" s="14">
        <f t="shared" si="15"/>
        <v>0</v>
      </c>
      <c r="F241" s="15">
        <v>688100</v>
      </c>
      <c r="G241" s="15">
        <v>628230</v>
      </c>
      <c r="H241" s="14">
        <f t="shared" si="16"/>
        <v>658165</v>
      </c>
      <c r="I241" s="14" t="e">
        <f t="shared" si="17"/>
        <v>#DIV/0!</v>
      </c>
      <c r="J241" s="14" t="e">
        <f t="shared" si="19"/>
        <v>#DIV/0!</v>
      </c>
      <c r="K241" s="24" t="e">
        <f t="shared" si="18"/>
        <v>#DIV/0!</v>
      </c>
      <c r="L241" s="15">
        <v>11</v>
      </c>
      <c r="M241" s="15">
        <v>10</v>
      </c>
      <c r="N241" s="15">
        <v>10</v>
      </c>
      <c r="O241" s="15">
        <v>20</v>
      </c>
      <c r="P241" s="15">
        <v>18.7</v>
      </c>
      <c r="Q241" s="15">
        <v>18.7</v>
      </c>
      <c r="R241" s="15">
        <v>69.947999999999993</v>
      </c>
      <c r="S241" s="15">
        <v>0</v>
      </c>
      <c r="T241" s="15">
        <v>13.819000000000001</v>
      </c>
      <c r="U241" s="15">
        <v>48704000</v>
      </c>
      <c r="V241" s="15">
        <v>14</v>
      </c>
      <c r="W241" s="18">
        <v>0</v>
      </c>
      <c r="X241" s="18">
        <v>0</v>
      </c>
      <c r="Y241" s="18">
        <v>1</v>
      </c>
      <c r="Z241" s="18">
        <v>1</v>
      </c>
      <c r="AA241" s="18">
        <v>9</v>
      </c>
      <c r="AB241" s="18">
        <v>7</v>
      </c>
      <c r="AC241" s="15">
        <v>1316300</v>
      </c>
      <c r="AD241" s="15">
        <v>724</v>
      </c>
      <c r="AE241" s="15" t="s">
        <v>1115</v>
      </c>
      <c r="AF241" s="15" t="s">
        <v>1115</v>
      </c>
      <c r="AG241" s="19" t="s">
        <v>1116</v>
      </c>
      <c r="AH241" s="19" t="s">
        <v>1117</v>
      </c>
    </row>
    <row r="242" spans="1:34" s="15" customFormat="1" x14ac:dyDescent="0.2">
      <c r="A242" s="15">
        <v>0</v>
      </c>
      <c r="B242" s="15">
        <v>0</v>
      </c>
      <c r="C242" s="15">
        <v>0</v>
      </c>
      <c r="D242" s="15">
        <v>0</v>
      </c>
      <c r="E242" s="14">
        <f t="shared" si="15"/>
        <v>0</v>
      </c>
      <c r="F242" s="15">
        <v>1380200</v>
      </c>
      <c r="G242" s="15">
        <v>1747900</v>
      </c>
      <c r="H242" s="14">
        <f t="shared" si="16"/>
        <v>1564050</v>
      </c>
      <c r="I242" s="14" t="e">
        <f t="shared" si="17"/>
        <v>#DIV/0!</v>
      </c>
      <c r="J242" s="14" t="e">
        <f t="shared" si="19"/>
        <v>#DIV/0!</v>
      </c>
      <c r="K242" s="24" t="e">
        <f t="shared" si="18"/>
        <v>#DIV/0!</v>
      </c>
      <c r="L242" s="15">
        <v>10</v>
      </c>
      <c r="M242" s="15">
        <v>10</v>
      </c>
      <c r="N242" s="15">
        <v>10</v>
      </c>
      <c r="O242" s="15">
        <v>21.4</v>
      </c>
      <c r="P242" s="15">
        <v>21.4</v>
      </c>
      <c r="Q242" s="15">
        <v>21.4</v>
      </c>
      <c r="R242" s="15">
        <v>65.308000000000007</v>
      </c>
      <c r="S242" s="15">
        <v>0</v>
      </c>
      <c r="T242" s="15">
        <v>40.067</v>
      </c>
      <c r="U242" s="15">
        <v>100100000</v>
      </c>
      <c r="V242" s="15">
        <v>14</v>
      </c>
      <c r="W242" s="18">
        <v>0</v>
      </c>
      <c r="X242" s="18">
        <v>0</v>
      </c>
      <c r="Y242" s="18">
        <v>0</v>
      </c>
      <c r="Z242" s="18">
        <v>0</v>
      </c>
      <c r="AA242" s="18">
        <v>9</v>
      </c>
      <c r="AB242" s="18">
        <v>9</v>
      </c>
      <c r="AC242" s="15">
        <v>3128100</v>
      </c>
      <c r="AD242" s="15">
        <v>441</v>
      </c>
      <c r="AE242" s="15" t="s">
        <v>590</v>
      </c>
      <c r="AF242" s="15" t="s">
        <v>591</v>
      </c>
      <c r="AG242" s="19" t="s">
        <v>592</v>
      </c>
      <c r="AH242" s="19" t="s">
        <v>593</v>
      </c>
    </row>
    <row r="243" spans="1:34" s="15" customFormat="1" x14ac:dyDescent="0.2">
      <c r="A243" s="15">
        <v>0</v>
      </c>
      <c r="B243" s="15">
        <v>0</v>
      </c>
      <c r="C243" s="15">
        <v>0</v>
      </c>
      <c r="D243" s="15">
        <v>0</v>
      </c>
      <c r="E243" s="14">
        <f t="shared" si="15"/>
        <v>0</v>
      </c>
      <c r="F243" s="15">
        <v>1179300</v>
      </c>
      <c r="G243" s="15">
        <v>1488000</v>
      </c>
      <c r="H243" s="14">
        <f t="shared" si="16"/>
        <v>1333650</v>
      </c>
      <c r="I243" s="14" t="e">
        <f t="shared" si="17"/>
        <v>#DIV/0!</v>
      </c>
      <c r="J243" s="14" t="e">
        <f t="shared" si="19"/>
        <v>#DIV/0!</v>
      </c>
      <c r="K243" s="24" t="e">
        <f t="shared" si="18"/>
        <v>#DIV/0!</v>
      </c>
      <c r="L243" s="15">
        <v>10</v>
      </c>
      <c r="M243" s="15">
        <v>10</v>
      </c>
      <c r="N243" s="15">
        <v>10</v>
      </c>
      <c r="O243" s="15">
        <v>18.899999999999999</v>
      </c>
      <c r="P243" s="15">
        <v>18.899999999999999</v>
      </c>
      <c r="Q243" s="15">
        <v>18.899999999999999</v>
      </c>
      <c r="R243" s="15">
        <v>73.953000000000003</v>
      </c>
      <c r="S243" s="15">
        <v>0</v>
      </c>
      <c r="T243" s="15">
        <v>13.956</v>
      </c>
      <c r="U243" s="15">
        <v>69349000</v>
      </c>
      <c r="V243" s="15">
        <v>14</v>
      </c>
      <c r="W243" s="18">
        <v>0</v>
      </c>
      <c r="X243" s="18">
        <v>0</v>
      </c>
      <c r="Y243" s="18">
        <v>0</v>
      </c>
      <c r="Z243" s="18">
        <v>0</v>
      </c>
      <c r="AA243" s="18">
        <v>8</v>
      </c>
      <c r="AB243" s="18">
        <v>8</v>
      </c>
      <c r="AC243" s="15">
        <v>2667300</v>
      </c>
      <c r="AD243" s="15">
        <v>1326</v>
      </c>
      <c r="AE243" s="15" t="s">
        <v>1904</v>
      </c>
      <c r="AF243" s="15" t="s">
        <v>1904</v>
      </c>
      <c r="AG243" s="19" t="s">
        <v>1905</v>
      </c>
      <c r="AH243" s="19" t="s">
        <v>1906</v>
      </c>
    </row>
    <row r="244" spans="1:34" s="15" customFormat="1" x14ac:dyDescent="0.2">
      <c r="A244" s="15">
        <v>0</v>
      </c>
      <c r="B244" s="15">
        <v>0</v>
      </c>
      <c r="C244" s="15">
        <v>0</v>
      </c>
      <c r="D244" s="15">
        <v>0</v>
      </c>
      <c r="E244" s="14">
        <f t="shared" si="15"/>
        <v>0</v>
      </c>
      <c r="F244" s="15">
        <v>477890</v>
      </c>
      <c r="G244" s="15">
        <v>776980</v>
      </c>
      <c r="H244" s="14">
        <f t="shared" si="16"/>
        <v>627435</v>
      </c>
      <c r="I244" s="14" t="e">
        <f t="shared" si="17"/>
        <v>#DIV/0!</v>
      </c>
      <c r="J244" s="14" t="e">
        <f t="shared" si="19"/>
        <v>#DIV/0!</v>
      </c>
      <c r="K244" s="24" t="e">
        <f t="shared" si="18"/>
        <v>#DIV/0!</v>
      </c>
      <c r="L244" s="15">
        <v>10</v>
      </c>
      <c r="M244" s="15">
        <v>10</v>
      </c>
      <c r="N244" s="15">
        <v>10</v>
      </c>
      <c r="O244" s="15">
        <v>15.3</v>
      </c>
      <c r="P244" s="15">
        <v>15.3</v>
      </c>
      <c r="Q244" s="15">
        <v>15.3</v>
      </c>
      <c r="R244" s="15">
        <v>104.74</v>
      </c>
      <c r="S244" s="15">
        <v>0</v>
      </c>
      <c r="T244" s="15">
        <v>10.727</v>
      </c>
      <c r="U244" s="15">
        <v>56469000</v>
      </c>
      <c r="V244" s="15">
        <v>14</v>
      </c>
      <c r="W244" s="18">
        <v>0</v>
      </c>
      <c r="X244" s="18">
        <v>0</v>
      </c>
      <c r="Y244" s="18">
        <v>0</v>
      </c>
      <c r="Z244" s="18">
        <v>0</v>
      </c>
      <c r="AA244" s="18">
        <v>10</v>
      </c>
      <c r="AB244" s="18">
        <v>7</v>
      </c>
      <c r="AC244" s="15">
        <v>1254900</v>
      </c>
      <c r="AD244" s="15">
        <v>517</v>
      </c>
      <c r="AE244" s="15" t="s">
        <v>729</v>
      </c>
      <c r="AF244" s="15" t="s">
        <v>729</v>
      </c>
      <c r="AG244" s="19" t="s">
        <v>730</v>
      </c>
      <c r="AH244" s="19" t="s">
        <v>731</v>
      </c>
    </row>
    <row r="245" spans="1:34" s="15" customFormat="1" x14ac:dyDescent="0.2">
      <c r="A245" s="15">
        <v>0</v>
      </c>
      <c r="B245" s="15">
        <v>0</v>
      </c>
      <c r="C245" s="15">
        <v>0</v>
      </c>
      <c r="D245" s="15">
        <v>0</v>
      </c>
      <c r="E245" s="14">
        <f t="shared" si="15"/>
        <v>0</v>
      </c>
      <c r="F245" s="15">
        <v>513290</v>
      </c>
      <c r="G245" s="15">
        <v>445610</v>
      </c>
      <c r="H245" s="14">
        <f t="shared" si="16"/>
        <v>479450</v>
      </c>
      <c r="I245" s="14" t="e">
        <f t="shared" si="17"/>
        <v>#DIV/0!</v>
      </c>
      <c r="J245" s="14" t="e">
        <f t="shared" si="19"/>
        <v>#DIV/0!</v>
      </c>
      <c r="K245" s="24" t="e">
        <f t="shared" si="18"/>
        <v>#DIV/0!</v>
      </c>
      <c r="L245" s="15">
        <v>10</v>
      </c>
      <c r="M245" s="15">
        <v>10</v>
      </c>
      <c r="N245" s="15">
        <v>10</v>
      </c>
      <c r="O245" s="15">
        <v>10.199999999999999</v>
      </c>
      <c r="P245" s="15">
        <v>10.199999999999999</v>
      </c>
      <c r="Q245" s="15">
        <v>10.199999999999999</v>
      </c>
      <c r="R245" s="15">
        <v>150.25</v>
      </c>
      <c r="S245" s="15">
        <v>0</v>
      </c>
      <c r="T245" s="15">
        <v>19.672999999999998</v>
      </c>
      <c r="U245" s="15">
        <v>60411000</v>
      </c>
      <c r="V245" s="15">
        <v>16</v>
      </c>
      <c r="W245" s="18">
        <v>0</v>
      </c>
      <c r="X245" s="18">
        <v>0</v>
      </c>
      <c r="Y245" s="18">
        <v>0</v>
      </c>
      <c r="Z245" s="18">
        <v>0</v>
      </c>
      <c r="AA245" s="18">
        <v>7</v>
      </c>
      <c r="AB245" s="18">
        <v>9</v>
      </c>
      <c r="AC245" s="15">
        <v>958900</v>
      </c>
      <c r="AD245" s="15">
        <v>228</v>
      </c>
      <c r="AE245" s="15" t="s">
        <v>274</v>
      </c>
      <c r="AF245" s="15" t="s">
        <v>274</v>
      </c>
      <c r="AG245" s="19" t="s">
        <v>275</v>
      </c>
      <c r="AH245" s="19" t="s">
        <v>276</v>
      </c>
    </row>
    <row r="246" spans="1:34" s="15" customFormat="1" x14ac:dyDescent="0.2">
      <c r="A246" s="15">
        <v>0</v>
      </c>
      <c r="B246" s="15">
        <v>0</v>
      </c>
      <c r="C246" s="15">
        <v>0</v>
      </c>
      <c r="D246" s="15">
        <v>0</v>
      </c>
      <c r="E246" s="14">
        <f t="shared" si="15"/>
        <v>0</v>
      </c>
      <c r="F246" s="15">
        <v>36600</v>
      </c>
      <c r="G246" s="15">
        <v>55038</v>
      </c>
      <c r="H246" s="14">
        <f t="shared" si="16"/>
        <v>45819</v>
      </c>
      <c r="I246" s="14" t="e">
        <f t="shared" si="17"/>
        <v>#DIV/0!</v>
      </c>
      <c r="J246" s="14" t="e">
        <f t="shared" si="19"/>
        <v>#DIV/0!</v>
      </c>
      <c r="K246" s="24" t="e">
        <f t="shared" si="18"/>
        <v>#DIV/0!</v>
      </c>
      <c r="L246" s="15">
        <v>10</v>
      </c>
      <c r="M246" s="15">
        <v>10</v>
      </c>
      <c r="N246" s="15">
        <v>10</v>
      </c>
      <c r="O246" s="15">
        <v>3.7</v>
      </c>
      <c r="P246" s="15">
        <v>3.7</v>
      </c>
      <c r="Q246" s="15">
        <v>3.7</v>
      </c>
      <c r="R246" s="15">
        <v>531.78</v>
      </c>
      <c r="S246" s="15">
        <v>0</v>
      </c>
      <c r="T246" s="15">
        <v>20.004999999999999</v>
      </c>
      <c r="U246" s="15">
        <v>26575000</v>
      </c>
      <c r="V246" s="15">
        <v>13</v>
      </c>
      <c r="W246" s="18">
        <v>0</v>
      </c>
      <c r="X246" s="18">
        <v>0</v>
      </c>
      <c r="Y246" s="18">
        <v>0</v>
      </c>
      <c r="Z246" s="18">
        <v>0</v>
      </c>
      <c r="AA246" s="18">
        <v>7</v>
      </c>
      <c r="AB246" s="18">
        <v>6</v>
      </c>
      <c r="AC246" s="15">
        <v>91638</v>
      </c>
      <c r="AD246" s="15">
        <v>853</v>
      </c>
      <c r="AE246" s="15" t="s">
        <v>1312</v>
      </c>
      <c r="AF246" s="15" t="s">
        <v>1312</v>
      </c>
      <c r="AG246" s="19" t="s">
        <v>1313</v>
      </c>
      <c r="AH246" s="19" t="s">
        <v>1314</v>
      </c>
    </row>
    <row r="247" spans="1:34" s="15" customFormat="1" x14ac:dyDescent="0.2">
      <c r="A247" s="15">
        <v>0</v>
      </c>
      <c r="B247" s="15">
        <v>0</v>
      </c>
      <c r="C247" s="15">
        <v>0</v>
      </c>
      <c r="D247" s="15">
        <v>0</v>
      </c>
      <c r="E247" s="14">
        <f t="shared" si="15"/>
        <v>0</v>
      </c>
      <c r="F247" s="15">
        <v>3498300</v>
      </c>
      <c r="G247" s="15">
        <v>3090400</v>
      </c>
      <c r="H247" s="14">
        <f t="shared" si="16"/>
        <v>3294350</v>
      </c>
      <c r="I247" s="14" t="e">
        <f t="shared" si="17"/>
        <v>#DIV/0!</v>
      </c>
      <c r="J247" s="14" t="e">
        <f t="shared" si="19"/>
        <v>#DIV/0!</v>
      </c>
      <c r="K247" s="24" t="e">
        <f t="shared" si="18"/>
        <v>#DIV/0!</v>
      </c>
      <c r="L247" s="15">
        <v>11</v>
      </c>
      <c r="M247" s="15">
        <v>11</v>
      </c>
      <c r="N247" s="15">
        <v>11</v>
      </c>
      <c r="O247" s="15">
        <v>20.6</v>
      </c>
      <c r="P247" s="15">
        <v>20.6</v>
      </c>
      <c r="Q247" s="15">
        <v>20.6</v>
      </c>
      <c r="R247" s="15">
        <v>68.259</v>
      </c>
      <c r="S247" s="15">
        <v>0</v>
      </c>
      <c r="T247" s="15">
        <v>88.2</v>
      </c>
      <c r="U247" s="15">
        <v>144950000</v>
      </c>
      <c r="V247" s="15">
        <v>19</v>
      </c>
      <c r="W247" s="18">
        <v>0</v>
      </c>
      <c r="X247" s="18">
        <v>0</v>
      </c>
      <c r="Y247" s="18">
        <v>0</v>
      </c>
      <c r="Z247" s="18">
        <v>0</v>
      </c>
      <c r="AA247" s="18">
        <v>9</v>
      </c>
      <c r="AB247" s="18">
        <v>9</v>
      </c>
      <c r="AC247" s="15">
        <v>6588700</v>
      </c>
      <c r="AD247" s="15">
        <v>830</v>
      </c>
      <c r="AE247" s="15" t="s">
        <v>1266</v>
      </c>
      <c r="AF247" s="15" t="s">
        <v>1266</v>
      </c>
      <c r="AG247" s="19" t="s">
        <v>1267</v>
      </c>
      <c r="AH247" s="19" t="s">
        <v>1268</v>
      </c>
    </row>
    <row r="248" spans="1:34" s="15" customFormat="1" x14ac:dyDescent="0.2">
      <c r="A248" s="15">
        <v>0</v>
      </c>
      <c r="B248" s="15">
        <v>0</v>
      </c>
      <c r="C248" s="15">
        <v>0</v>
      </c>
      <c r="D248" s="15">
        <v>0</v>
      </c>
      <c r="E248" s="14">
        <f t="shared" si="15"/>
        <v>0</v>
      </c>
      <c r="F248" s="15">
        <v>1087100</v>
      </c>
      <c r="G248" s="15">
        <v>556650</v>
      </c>
      <c r="H248" s="14">
        <f t="shared" si="16"/>
        <v>821875</v>
      </c>
      <c r="I248" s="14" t="e">
        <f t="shared" si="17"/>
        <v>#DIV/0!</v>
      </c>
      <c r="J248" s="14" t="e">
        <f t="shared" si="19"/>
        <v>#DIV/0!</v>
      </c>
      <c r="K248" s="24" t="e">
        <f t="shared" si="18"/>
        <v>#DIV/0!</v>
      </c>
      <c r="L248" s="15">
        <v>11</v>
      </c>
      <c r="M248" s="15">
        <v>11</v>
      </c>
      <c r="N248" s="15">
        <v>11</v>
      </c>
      <c r="O248" s="15">
        <v>16.5</v>
      </c>
      <c r="P248" s="15">
        <v>16.5</v>
      </c>
      <c r="Q248" s="15">
        <v>16.5</v>
      </c>
      <c r="R248" s="15">
        <v>106.37</v>
      </c>
      <c r="S248" s="15">
        <v>0</v>
      </c>
      <c r="T248" s="15">
        <v>27.788</v>
      </c>
      <c r="U248" s="15">
        <v>83829000</v>
      </c>
      <c r="V248" s="15">
        <v>18</v>
      </c>
      <c r="W248" s="18">
        <v>0</v>
      </c>
      <c r="X248" s="18">
        <v>0</v>
      </c>
      <c r="Y248" s="18">
        <v>0</v>
      </c>
      <c r="Z248" s="18">
        <v>0</v>
      </c>
      <c r="AA248" s="18">
        <v>7</v>
      </c>
      <c r="AB248" s="18">
        <v>10</v>
      </c>
      <c r="AC248" s="15">
        <v>1643700</v>
      </c>
      <c r="AD248" s="15">
        <v>620</v>
      </c>
      <c r="AE248" s="15" t="s">
        <v>934</v>
      </c>
      <c r="AF248" s="15" t="s">
        <v>934</v>
      </c>
      <c r="AG248" s="19" t="s">
        <v>935</v>
      </c>
      <c r="AH248" s="19" t="s">
        <v>936</v>
      </c>
    </row>
    <row r="249" spans="1:34" s="15" customFormat="1" x14ac:dyDescent="0.2">
      <c r="A249" s="15">
        <v>0</v>
      </c>
      <c r="B249" s="15">
        <v>0</v>
      </c>
      <c r="C249" s="15">
        <v>0</v>
      </c>
      <c r="D249" s="15">
        <v>0</v>
      </c>
      <c r="E249" s="14">
        <f t="shared" si="15"/>
        <v>0</v>
      </c>
      <c r="F249" s="14">
        <v>30569000</v>
      </c>
      <c r="G249" s="14">
        <v>37084000</v>
      </c>
      <c r="H249" s="14">
        <f t="shared" si="16"/>
        <v>33826500</v>
      </c>
      <c r="I249" s="14" t="e">
        <f t="shared" si="17"/>
        <v>#DIV/0!</v>
      </c>
      <c r="J249" s="14" t="e">
        <f t="shared" si="19"/>
        <v>#DIV/0!</v>
      </c>
      <c r="K249" s="24" t="e">
        <f t="shared" si="18"/>
        <v>#DIV/0!</v>
      </c>
      <c r="L249" s="15">
        <v>12</v>
      </c>
      <c r="M249" s="15">
        <v>12</v>
      </c>
      <c r="N249" s="15">
        <v>12</v>
      </c>
      <c r="O249" s="15">
        <v>41.1</v>
      </c>
      <c r="P249" s="15">
        <v>41.1</v>
      </c>
      <c r="Q249" s="15">
        <v>41.1</v>
      </c>
      <c r="R249" s="15">
        <v>36.087000000000003</v>
      </c>
      <c r="S249" s="15">
        <v>0</v>
      </c>
      <c r="T249" s="15">
        <v>48.05</v>
      </c>
      <c r="U249" s="15">
        <v>879490000</v>
      </c>
      <c r="V249" s="15">
        <v>27</v>
      </c>
      <c r="W249" s="18">
        <v>0</v>
      </c>
      <c r="X249" s="18">
        <v>0</v>
      </c>
      <c r="Y249" s="18">
        <v>0</v>
      </c>
      <c r="Z249" s="18">
        <v>0</v>
      </c>
      <c r="AA249" s="18">
        <v>11</v>
      </c>
      <c r="AB249" s="18">
        <v>9</v>
      </c>
      <c r="AC249" s="15">
        <v>67653000</v>
      </c>
      <c r="AD249" s="15">
        <v>190</v>
      </c>
      <c r="AE249" s="15" t="s">
        <v>220</v>
      </c>
      <c r="AF249" s="15" t="s">
        <v>221</v>
      </c>
      <c r="AG249" s="19" t="s">
        <v>222</v>
      </c>
      <c r="AH249" s="19" t="s">
        <v>223</v>
      </c>
    </row>
    <row r="250" spans="1:34" s="15" customFormat="1" x14ac:dyDescent="0.2">
      <c r="A250" s="15">
        <v>0</v>
      </c>
      <c r="B250" s="15">
        <v>0</v>
      </c>
      <c r="C250" s="15">
        <v>0</v>
      </c>
      <c r="D250" s="15">
        <v>0</v>
      </c>
      <c r="E250" s="14">
        <f t="shared" si="15"/>
        <v>0</v>
      </c>
      <c r="F250" s="15">
        <v>590160</v>
      </c>
      <c r="G250" s="15">
        <v>533270</v>
      </c>
      <c r="H250" s="14">
        <f t="shared" si="16"/>
        <v>561715</v>
      </c>
      <c r="I250" s="14" t="e">
        <f t="shared" si="17"/>
        <v>#DIV/0!</v>
      </c>
      <c r="J250" s="14" t="e">
        <f t="shared" si="19"/>
        <v>#DIV/0!</v>
      </c>
      <c r="K250" s="24" t="e">
        <f t="shared" si="18"/>
        <v>#DIV/0!</v>
      </c>
      <c r="L250" s="15">
        <v>12</v>
      </c>
      <c r="M250" s="15">
        <v>12</v>
      </c>
      <c r="N250" s="15">
        <v>12</v>
      </c>
      <c r="O250" s="15">
        <v>18</v>
      </c>
      <c r="P250" s="15">
        <v>18</v>
      </c>
      <c r="Q250" s="15">
        <v>18</v>
      </c>
      <c r="R250" s="15">
        <v>103.08</v>
      </c>
      <c r="S250" s="15">
        <v>0</v>
      </c>
      <c r="T250" s="15">
        <v>23.736999999999998</v>
      </c>
      <c r="U250" s="15">
        <v>61789000</v>
      </c>
      <c r="V250" s="15">
        <v>19</v>
      </c>
      <c r="W250" s="18">
        <v>0</v>
      </c>
      <c r="X250" s="18">
        <v>0</v>
      </c>
      <c r="Y250" s="18">
        <v>0</v>
      </c>
      <c r="Z250" s="18">
        <v>0</v>
      </c>
      <c r="AA250" s="18">
        <v>9</v>
      </c>
      <c r="AB250" s="18">
        <v>11</v>
      </c>
      <c r="AC250" s="15">
        <v>1123400</v>
      </c>
      <c r="AD250" s="15">
        <v>1207</v>
      </c>
      <c r="AE250" s="15" t="s">
        <v>1764</v>
      </c>
      <c r="AF250" s="15" t="s">
        <v>1764</v>
      </c>
      <c r="AG250" s="19" t="s">
        <v>1765</v>
      </c>
      <c r="AH250" s="19" t="s">
        <v>1766</v>
      </c>
    </row>
    <row r="251" spans="1:34" s="15" customFormat="1" x14ac:dyDescent="0.2">
      <c r="A251" s="15">
        <v>0</v>
      </c>
      <c r="B251" s="15">
        <v>0</v>
      </c>
      <c r="C251" s="15">
        <v>0</v>
      </c>
      <c r="D251" s="15">
        <v>0</v>
      </c>
      <c r="E251" s="14">
        <f t="shared" si="15"/>
        <v>0</v>
      </c>
      <c r="F251" s="15">
        <v>472680</v>
      </c>
      <c r="G251" s="15">
        <v>643180</v>
      </c>
      <c r="H251" s="14">
        <f t="shared" si="16"/>
        <v>557930</v>
      </c>
      <c r="I251" s="14" t="e">
        <f t="shared" si="17"/>
        <v>#DIV/0!</v>
      </c>
      <c r="J251" s="14" t="e">
        <f t="shared" si="19"/>
        <v>#DIV/0!</v>
      </c>
      <c r="K251" s="24" t="e">
        <f t="shared" si="18"/>
        <v>#DIV/0!</v>
      </c>
      <c r="L251" s="15">
        <v>12</v>
      </c>
      <c r="M251" s="15">
        <v>12</v>
      </c>
      <c r="N251" s="15">
        <v>12</v>
      </c>
      <c r="O251" s="15">
        <v>12.4</v>
      </c>
      <c r="P251" s="15">
        <v>12.4</v>
      </c>
      <c r="Q251" s="15">
        <v>12.4</v>
      </c>
      <c r="R251" s="15">
        <v>135.65</v>
      </c>
      <c r="S251" s="15">
        <v>0</v>
      </c>
      <c r="T251" s="15">
        <v>22.151</v>
      </c>
      <c r="U251" s="15">
        <v>72531000</v>
      </c>
      <c r="V251" s="15">
        <v>17</v>
      </c>
      <c r="W251" s="18">
        <v>0</v>
      </c>
      <c r="X251" s="18">
        <v>0</v>
      </c>
      <c r="Y251" s="18">
        <v>0</v>
      </c>
      <c r="Z251" s="18">
        <v>0</v>
      </c>
      <c r="AA251" s="18">
        <v>9</v>
      </c>
      <c r="AB251" s="18">
        <v>8</v>
      </c>
      <c r="AC251" s="15">
        <v>1115900</v>
      </c>
      <c r="AD251" s="15">
        <v>232</v>
      </c>
      <c r="AE251" s="15" t="s">
        <v>277</v>
      </c>
      <c r="AF251" s="15" t="s">
        <v>277</v>
      </c>
      <c r="AG251" s="19" t="s">
        <v>278</v>
      </c>
      <c r="AH251" s="19" t="s">
        <v>279</v>
      </c>
    </row>
    <row r="252" spans="1:34" s="15" customFormat="1" x14ac:dyDescent="0.2">
      <c r="A252" s="15">
        <v>0</v>
      </c>
      <c r="B252" s="15">
        <v>0</v>
      </c>
      <c r="C252" s="15">
        <v>0</v>
      </c>
      <c r="D252" s="15">
        <v>0</v>
      </c>
      <c r="E252" s="14">
        <f t="shared" si="15"/>
        <v>0</v>
      </c>
      <c r="F252" s="15">
        <v>325230</v>
      </c>
      <c r="G252" s="15">
        <v>346600</v>
      </c>
      <c r="H252" s="14">
        <f t="shared" si="16"/>
        <v>335915</v>
      </c>
      <c r="I252" s="14" t="e">
        <f t="shared" si="17"/>
        <v>#DIV/0!</v>
      </c>
      <c r="J252" s="14" t="e">
        <f t="shared" si="19"/>
        <v>#DIV/0!</v>
      </c>
      <c r="K252" s="24" t="e">
        <f t="shared" si="18"/>
        <v>#DIV/0!</v>
      </c>
      <c r="L252" s="15">
        <v>12</v>
      </c>
      <c r="M252" s="15">
        <v>12</v>
      </c>
      <c r="N252" s="15">
        <v>12</v>
      </c>
      <c r="O252" s="15">
        <v>7.5</v>
      </c>
      <c r="P252" s="15">
        <v>7.5</v>
      </c>
      <c r="Q252" s="15">
        <v>7.5</v>
      </c>
      <c r="R252" s="15">
        <v>225.49</v>
      </c>
      <c r="S252" s="15">
        <v>0</v>
      </c>
      <c r="T252" s="15">
        <v>15.054</v>
      </c>
      <c r="U252" s="15">
        <v>71214000</v>
      </c>
      <c r="V252" s="15">
        <v>14</v>
      </c>
      <c r="W252" s="18">
        <v>0</v>
      </c>
      <c r="X252" s="18">
        <v>0</v>
      </c>
      <c r="Y252" s="18">
        <v>0</v>
      </c>
      <c r="Z252" s="18">
        <v>0</v>
      </c>
      <c r="AA252" s="18">
        <v>9</v>
      </c>
      <c r="AB252" s="18">
        <v>9</v>
      </c>
      <c r="AC252" s="15">
        <v>671830</v>
      </c>
      <c r="AD252" s="15">
        <v>808</v>
      </c>
      <c r="AE252" s="15" t="s">
        <v>1225</v>
      </c>
      <c r="AF252" s="15" t="s">
        <v>1225</v>
      </c>
      <c r="AG252" s="19" t="s">
        <v>1226</v>
      </c>
      <c r="AH252" s="19" t="s">
        <v>1227</v>
      </c>
    </row>
    <row r="253" spans="1:34" s="15" customFormat="1" x14ac:dyDescent="0.2">
      <c r="A253" s="15">
        <v>0</v>
      </c>
      <c r="B253" s="15">
        <v>0</v>
      </c>
      <c r="C253" s="15">
        <v>0</v>
      </c>
      <c r="D253" s="15">
        <v>0</v>
      </c>
      <c r="E253" s="14">
        <f t="shared" si="15"/>
        <v>0</v>
      </c>
      <c r="F253" s="14">
        <v>75337000</v>
      </c>
      <c r="G253" s="14">
        <v>91250000</v>
      </c>
      <c r="H253" s="14">
        <f t="shared" si="16"/>
        <v>83293500</v>
      </c>
      <c r="I253" s="14" t="e">
        <f t="shared" si="17"/>
        <v>#DIV/0!</v>
      </c>
      <c r="J253" s="14" t="e">
        <f t="shared" si="19"/>
        <v>#DIV/0!</v>
      </c>
      <c r="K253" s="24" t="e">
        <f t="shared" si="18"/>
        <v>#DIV/0!</v>
      </c>
      <c r="L253" s="15">
        <v>13</v>
      </c>
      <c r="M253" s="15">
        <v>13</v>
      </c>
      <c r="N253" s="15">
        <v>13</v>
      </c>
      <c r="O253" s="15">
        <v>64.5</v>
      </c>
      <c r="P253" s="15">
        <v>64.5</v>
      </c>
      <c r="Q253" s="15">
        <v>64.5</v>
      </c>
      <c r="R253" s="15">
        <v>23.771999999999998</v>
      </c>
      <c r="S253" s="15">
        <v>0</v>
      </c>
      <c r="T253" s="15">
        <v>89.647999999999996</v>
      </c>
      <c r="U253" s="15">
        <v>2332200000</v>
      </c>
      <c r="V253" s="15">
        <v>46</v>
      </c>
      <c r="W253" s="18">
        <v>0</v>
      </c>
      <c r="X253" s="18">
        <v>0</v>
      </c>
      <c r="Y253" s="18">
        <v>0</v>
      </c>
      <c r="Z253" s="18">
        <v>0</v>
      </c>
      <c r="AA253" s="18">
        <v>13</v>
      </c>
      <c r="AB253" s="18">
        <v>13</v>
      </c>
      <c r="AC253" s="15">
        <v>166590000</v>
      </c>
      <c r="AD253" s="15">
        <v>242</v>
      </c>
      <c r="AE253" s="15" t="s">
        <v>292</v>
      </c>
      <c r="AF253" s="15" t="s">
        <v>292</v>
      </c>
      <c r="AG253" s="19" t="s">
        <v>293</v>
      </c>
      <c r="AH253" s="19" t="s">
        <v>294</v>
      </c>
    </row>
    <row r="254" spans="1:34" s="15" customFormat="1" x14ac:dyDescent="0.2">
      <c r="A254" s="15">
        <v>0</v>
      </c>
      <c r="B254" s="15">
        <v>0</v>
      </c>
      <c r="C254" s="15">
        <v>0</v>
      </c>
      <c r="D254" s="15">
        <v>0</v>
      </c>
      <c r="E254" s="14">
        <f t="shared" si="15"/>
        <v>0</v>
      </c>
      <c r="F254" s="15">
        <v>3628500</v>
      </c>
      <c r="G254" s="15">
        <v>2704000</v>
      </c>
      <c r="H254" s="14">
        <f t="shared" si="16"/>
        <v>3166250</v>
      </c>
      <c r="I254" s="14" t="e">
        <f t="shared" si="17"/>
        <v>#DIV/0!</v>
      </c>
      <c r="J254" s="14" t="e">
        <f t="shared" si="19"/>
        <v>#DIV/0!</v>
      </c>
      <c r="K254" s="24" t="e">
        <f t="shared" si="18"/>
        <v>#DIV/0!</v>
      </c>
      <c r="L254" s="15">
        <v>13</v>
      </c>
      <c r="M254" s="15">
        <v>13</v>
      </c>
      <c r="N254" s="15">
        <v>13</v>
      </c>
      <c r="O254" s="15">
        <v>30.2</v>
      </c>
      <c r="P254" s="15">
        <v>30.2</v>
      </c>
      <c r="Q254" s="15">
        <v>30.2</v>
      </c>
      <c r="R254" s="15">
        <v>56.44</v>
      </c>
      <c r="S254" s="15">
        <v>0</v>
      </c>
      <c r="T254" s="15">
        <v>258.16000000000003</v>
      </c>
      <c r="U254" s="15">
        <v>202640000</v>
      </c>
      <c r="V254" s="15">
        <v>28</v>
      </c>
      <c r="W254" s="18">
        <v>0</v>
      </c>
      <c r="X254" s="18">
        <v>0</v>
      </c>
      <c r="Y254" s="18">
        <v>0</v>
      </c>
      <c r="Z254" s="18">
        <v>0</v>
      </c>
      <c r="AA254" s="18">
        <v>11</v>
      </c>
      <c r="AB254" s="18">
        <v>11</v>
      </c>
      <c r="AC254" s="15">
        <v>6332500</v>
      </c>
      <c r="AD254" s="15">
        <v>1132</v>
      </c>
      <c r="AE254" s="15" t="s">
        <v>1664</v>
      </c>
      <c r="AF254" s="15" t="s">
        <v>1664</v>
      </c>
      <c r="AG254" s="19" t="s">
        <v>1665</v>
      </c>
      <c r="AH254" s="19" t="s">
        <v>1666</v>
      </c>
    </row>
    <row r="255" spans="1:34" s="15" customFormat="1" x14ac:dyDescent="0.2">
      <c r="A255" s="15">
        <v>0</v>
      </c>
      <c r="B255" s="15">
        <v>0</v>
      </c>
      <c r="C255" s="15">
        <v>0</v>
      </c>
      <c r="D255" s="15">
        <v>0</v>
      </c>
      <c r="E255" s="14">
        <f t="shared" si="15"/>
        <v>0</v>
      </c>
      <c r="F255" s="15">
        <v>1046700</v>
      </c>
      <c r="G255" s="15">
        <v>1082900</v>
      </c>
      <c r="H255" s="14">
        <f t="shared" si="16"/>
        <v>1064800</v>
      </c>
      <c r="I255" s="14" t="e">
        <f t="shared" si="17"/>
        <v>#DIV/0!</v>
      </c>
      <c r="J255" s="14" t="e">
        <f t="shared" si="19"/>
        <v>#DIV/0!</v>
      </c>
      <c r="K255" s="24" t="e">
        <f t="shared" si="18"/>
        <v>#DIV/0!</v>
      </c>
      <c r="L255" s="15">
        <v>13</v>
      </c>
      <c r="M255" s="15">
        <v>13</v>
      </c>
      <c r="N255" s="15">
        <v>13</v>
      </c>
      <c r="O255" s="15">
        <v>16.8</v>
      </c>
      <c r="P255" s="15">
        <v>16.8</v>
      </c>
      <c r="Q255" s="15">
        <v>16.8</v>
      </c>
      <c r="R255" s="15">
        <v>151.66</v>
      </c>
      <c r="S255" s="15">
        <v>0</v>
      </c>
      <c r="T255" s="15">
        <v>32.857999999999997</v>
      </c>
      <c r="U255" s="15">
        <v>129900000</v>
      </c>
      <c r="V255" s="15">
        <v>24</v>
      </c>
      <c r="W255" s="18">
        <v>0</v>
      </c>
      <c r="X255" s="18">
        <v>0</v>
      </c>
      <c r="Y255" s="18">
        <v>0</v>
      </c>
      <c r="Z255" s="18">
        <v>0</v>
      </c>
      <c r="AA255" s="18">
        <v>12</v>
      </c>
      <c r="AB255" s="18">
        <v>12</v>
      </c>
      <c r="AC255" s="15">
        <v>2129600</v>
      </c>
      <c r="AD255" s="15">
        <v>932</v>
      </c>
      <c r="AE255" s="15" t="s">
        <v>1417</v>
      </c>
      <c r="AF255" s="15" t="s">
        <v>1417</v>
      </c>
      <c r="AG255" s="19" t="s">
        <v>1418</v>
      </c>
      <c r="AH255" s="19" t="s">
        <v>1419</v>
      </c>
    </row>
    <row r="256" spans="1:34" s="15" customFormat="1" x14ac:dyDescent="0.2">
      <c r="A256" s="15">
        <v>0</v>
      </c>
      <c r="B256" s="15">
        <v>0</v>
      </c>
      <c r="C256" s="15">
        <v>0</v>
      </c>
      <c r="D256" s="15">
        <v>0</v>
      </c>
      <c r="E256" s="14">
        <f t="shared" si="15"/>
        <v>0</v>
      </c>
      <c r="F256" s="15">
        <v>612030</v>
      </c>
      <c r="G256" s="15">
        <v>527890</v>
      </c>
      <c r="H256" s="14">
        <f t="shared" si="16"/>
        <v>569960</v>
      </c>
      <c r="I256" s="14" t="e">
        <f t="shared" si="17"/>
        <v>#DIV/0!</v>
      </c>
      <c r="J256" s="14" t="e">
        <f t="shared" si="19"/>
        <v>#DIV/0!</v>
      </c>
      <c r="K256" s="24" t="e">
        <f t="shared" si="18"/>
        <v>#DIV/0!</v>
      </c>
      <c r="L256" s="15">
        <v>14</v>
      </c>
      <c r="M256" s="15">
        <v>14</v>
      </c>
      <c r="N256" s="15">
        <v>14</v>
      </c>
      <c r="O256" s="15">
        <v>11.8</v>
      </c>
      <c r="P256" s="15">
        <v>11.8</v>
      </c>
      <c r="Q256" s="15">
        <v>11.8</v>
      </c>
      <c r="R256" s="15">
        <v>164.98</v>
      </c>
      <c r="S256" s="15">
        <v>0</v>
      </c>
      <c r="T256" s="15">
        <v>13.534000000000001</v>
      </c>
      <c r="U256" s="15">
        <v>68395000</v>
      </c>
      <c r="V256" s="15">
        <v>17</v>
      </c>
      <c r="W256" s="18">
        <v>0</v>
      </c>
      <c r="X256" s="18">
        <v>0</v>
      </c>
      <c r="Y256" s="18">
        <v>0</v>
      </c>
      <c r="Z256" s="18">
        <v>0</v>
      </c>
      <c r="AA256" s="18">
        <v>9</v>
      </c>
      <c r="AB256" s="18">
        <v>9</v>
      </c>
      <c r="AC256" s="15">
        <v>1139900</v>
      </c>
      <c r="AD256" s="15">
        <v>839</v>
      </c>
      <c r="AE256" s="15" t="s">
        <v>1288</v>
      </c>
      <c r="AF256" s="15" t="s">
        <v>1288</v>
      </c>
      <c r="AG256" s="19" t="s">
        <v>1289</v>
      </c>
      <c r="AH256" s="19" t="s">
        <v>1290</v>
      </c>
    </row>
    <row r="257" spans="1:34" s="15" customFormat="1" x14ac:dyDescent="0.2">
      <c r="A257" s="15">
        <v>0</v>
      </c>
      <c r="B257" s="15">
        <v>0</v>
      </c>
      <c r="C257" s="15">
        <v>0</v>
      </c>
      <c r="D257" s="15">
        <v>0</v>
      </c>
      <c r="E257" s="14">
        <f t="shared" si="15"/>
        <v>0</v>
      </c>
      <c r="F257" s="15">
        <v>392650</v>
      </c>
      <c r="G257" s="15">
        <v>415540</v>
      </c>
      <c r="H257" s="14">
        <f t="shared" si="16"/>
        <v>404095</v>
      </c>
      <c r="I257" s="14" t="e">
        <f t="shared" si="17"/>
        <v>#DIV/0!</v>
      </c>
      <c r="J257" s="14" t="e">
        <f t="shared" si="19"/>
        <v>#DIV/0!</v>
      </c>
      <c r="K257" s="24" t="e">
        <f t="shared" si="18"/>
        <v>#DIV/0!</v>
      </c>
      <c r="L257" s="15">
        <v>14</v>
      </c>
      <c r="M257" s="15">
        <v>14</v>
      </c>
      <c r="N257" s="15">
        <v>14</v>
      </c>
      <c r="O257" s="15">
        <v>14.7</v>
      </c>
      <c r="P257" s="15">
        <v>14.7</v>
      </c>
      <c r="Q257" s="15">
        <v>14.7</v>
      </c>
      <c r="R257" s="15">
        <v>148.85</v>
      </c>
      <c r="S257" s="15">
        <v>0</v>
      </c>
      <c r="T257" s="15">
        <v>20.108000000000001</v>
      </c>
      <c r="U257" s="15">
        <v>55765000</v>
      </c>
      <c r="V257" s="15">
        <v>15</v>
      </c>
      <c r="W257" s="18">
        <v>0</v>
      </c>
      <c r="X257" s="18">
        <v>0</v>
      </c>
      <c r="Y257" s="18">
        <v>0</v>
      </c>
      <c r="Z257" s="18">
        <v>0</v>
      </c>
      <c r="AA257" s="18">
        <v>10</v>
      </c>
      <c r="AB257" s="18">
        <v>8</v>
      </c>
      <c r="AC257" s="15">
        <v>808180</v>
      </c>
      <c r="AD257" s="15">
        <v>1147</v>
      </c>
      <c r="AE257" s="15" t="s">
        <v>1688</v>
      </c>
      <c r="AF257" s="15" t="s">
        <v>1688</v>
      </c>
      <c r="AG257" s="19" t="s">
        <v>1689</v>
      </c>
      <c r="AH257" s="19" t="s">
        <v>1690</v>
      </c>
    </row>
    <row r="258" spans="1:34" s="15" customFormat="1" x14ac:dyDescent="0.2">
      <c r="A258" s="15">
        <v>0</v>
      </c>
      <c r="B258" s="15">
        <v>0</v>
      </c>
      <c r="C258" s="15">
        <v>0</v>
      </c>
      <c r="D258" s="15">
        <v>0</v>
      </c>
      <c r="E258" s="14">
        <f t="shared" ref="E258:E321" si="20">AVERAGE(C258,D258)</f>
        <v>0</v>
      </c>
      <c r="F258" s="15">
        <v>1552400</v>
      </c>
      <c r="G258" s="15">
        <v>1475100</v>
      </c>
      <c r="H258" s="14">
        <f t="shared" ref="H258:H321" si="21">AVERAGE(F258,G258)</f>
        <v>1513750</v>
      </c>
      <c r="I258" s="14" t="e">
        <f t="shared" ref="I258:I321" si="22">H258/E258</f>
        <v>#DIV/0!</v>
      </c>
      <c r="J258" s="14" t="e">
        <f t="shared" si="19"/>
        <v>#DIV/0!</v>
      </c>
      <c r="K258" s="24" t="e">
        <f t="shared" ref="K258:K321" si="23">I258/1.83</f>
        <v>#DIV/0!</v>
      </c>
      <c r="L258" s="15">
        <v>15</v>
      </c>
      <c r="M258" s="15">
        <v>15</v>
      </c>
      <c r="N258" s="15">
        <v>15</v>
      </c>
      <c r="O258" s="15">
        <v>18.3</v>
      </c>
      <c r="P258" s="15">
        <v>18.3</v>
      </c>
      <c r="Q258" s="15">
        <v>18.3</v>
      </c>
      <c r="R258" s="15">
        <v>133.77000000000001</v>
      </c>
      <c r="S258" s="15">
        <v>0</v>
      </c>
      <c r="T258" s="15">
        <v>45.219000000000001</v>
      </c>
      <c r="U258" s="15">
        <v>178620000</v>
      </c>
      <c r="V258" s="15">
        <v>26</v>
      </c>
      <c r="W258" s="18">
        <v>0</v>
      </c>
      <c r="X258" s="18">
        <v>0</v>
      </c>
      <c r="Y258" s="18">
        <v>0</v>
      </c>
      <c r="Z258" s="18">
        <v>0</v>
      </c>
      <c r="AA258" s="18">
        <v>12</v>
      </c>
      <c r="AB258" s="18">
        <v>14</v>
      </c>
      <c r="AC258" s="15">
        <v>3027500</v>
      </c>
      <c r="AD258" s="15">
        <v>106</v>
      </c>
      <c r="AE258" s="15" t="s">
        <v>87</v>
      </c>
      <c r="AF258" s="15" t="s">
        <v>87</v>
      </c>
      <c r="AG258" s="19" t="s">
        <v>88</v>
      </c>
      <c r="AH258" s="19" t="s">
        <v>89</v>
      </c>
    </row>
    <row r="259" spans="1:34" s="15" customFormat="1" x14ac:dyDescent="0.2">
      <c r="A259" s="15">
        <v>0</v>
      </c>
      <c r="B259" s="15">
        <v>0</v>
      </c>
      <c r="C259" s="15">
        <v>0</v>
      </c>
      <c r="D259" s="15">
        <v>0</v>
      </c>
      <c r="E259" s="14">
        <f t="shared" si="20"/>
        <v>0</v>
      </c>
      <c r="F259" s="14">
        <v>33821000</v>
      </c>
      <c r="G259" s="14">
        <v>35274000</v>
      </c>
      <c r="H259" s="14">
        <f t="shared" si="21"/>
        <v>34547500</v>
      </c>
      <c r="I259" s="14" t="e">
        <f t="shared" si="22"/>
        <v>#DIV/0!</v>
      </c>
      <c r="J259" s="14" t="e">
        <f t="shared" ref="J259:J322" si="24">LOG(K259)</f>
        <v>#DIV/0!</v>
      </c>
      <c r="K259" s="24" t="e">
        <f t="shared" si="23"/>
        <v>#DIV/0!</v>
      </c>
      <c r="L259" s="15">
        <v>17</v>
      </c>
      <c r="M259" s="15">
        <v>17</v>
      </c>
      <c r="N259" s="15">
        <v>16</v>
      </c>
      <c r="O259" s="15">
        <v>55</v>
      </c>
      <c r="P259" s="15">
        <v>55</v>
      </c>
      <c r="Q259" s="15">
        <v>55</v>
      </c>
      <c r="R259" s="15">
        <v>38.043999999999997</v>
      </c>
      <c r="S259" s="15">
        <v>0</v>
      </c>
      <c r="T259" s="15">
        <v>93.543999999999997</v>
      </c>
      <c r="U259" s="15">
        <v>1243700000</v>
      </c>
      <c r="V259" s="15">
        <v>34</v>
      </c>
      <c r="W259" s="18">
        <v>0</v>
      </c>
      <c r="X259" s="18">
        <v>0</v>
      </c>
      <c r="Y259" s="18">
        <v>0</v>
      </c>
      <c r="Z259" s="18">
        <v>0</v>
      </c>
      <c r="AA259" s="18">
        <v>14</v>
      </c>
      <c r="AB259" s="18">
        <v>14</v>
      </c>
      <c r="AC259" s="15">
        <v>69095000</v>
      </c>
      <c r="AD259" s="15">
        <v>412</v>
      </c>
      <c r="AE259" s="15" t="s">
        <v>542</v>
      </c>
      <c r="AF259" s="15" t="s">
        <v>542</v>
      </c>
      <c r="AG259" s="19" t="s">
        <v>543</v>
      </c>
      <c r="AH259" s="19" t="s">
        <v>544</v>
      </c>
    </row>
    <row r="260" spans="1:34" s="15" customFormat="1" x14ac:dyDescent="0.2">
      <c r="A260" s="15">
        <v>0</v>
      </c>
      <c r="B260" s="15">
        <v>0</v>
      </c>
      <c r="C260" s="15">
        <v>0</v>
      </c>
      <c r="D260" s="15">
        <v>0</v>
      </c>
      <c r="E260" s="14">
        <f t="shared" si="20"/>
        <v>0</v>
      </c>
      <c r="F260" s="15">
        <v>366430</v>
      </c>
      <c r="G260" s="15">
        <v>291950</v>
      </c>
      <c r="H260" s="14">
        <f t="shared" si="21"/>
        <v>329190</v>
      </c>
      <c r="I260" s="14" t="e">
        <f t="shared" si="22"/>
        <v>#DIV/0!</v>
      </c>
      <c r="J260" s="14" t="e">
        <f t="shared" si="24"/>
        <v>#DIV/0!</v>
      </c>
      <c r="K260" s="24" t="e">
        <f t="shared" si="23"/>
        <v>#DIV/0!</v>
      </c>
      <c r="L260" s="15">
        <v>16</v>
      </c>
      <c r="M260" s="15">
        <v>16</v>
      </c>
      <c r="N260" s="15">
        <v>16</v>
      </c>
      <c r="O260" s="15">
        <v>9.6</v>
      </c>
      <c r="P260" s="15">
        <v>9.6</v>
      </c>
      <c r="Q260" s="15">
        <v>9.6</v>
      </c>
      <c r="R260" s="15">
        <v>265.55</v>
      </c>
      <c r="S260" s="15">
        <v>0</v>
      </c>
      <c r="T260" s="15">
        <v>21.687000000000001</v>
      </c>
      <c r="U260" s="15">
        <v>79005000</v>
      </c>
      <c r="V260" s="15">
        <v>20</v>
      </c>
      <c r="W260" s="18">
        <v>0</v>
      </c>
      <c r="X260" s="18">
        <v>0</v>
      </c>
      <c r="Y260" s="18">
        <v>0</v>
      </c>
      <c r="Z260" s="18">
        <v>0</v>
      </c>
      <c r="AA260" s="18">
        <v>11</v>
      </c>
      <c r="AB260" s="18">
        <v>14</v>
      </c>
      <c r="AC260" s="15">
        <v>658380</v>
      </c>
      <c r="AD260" s="15">
        <v>764</v>
      </c>
      <c r="AE260" s="15" t="s">
        <v>1169</v>
      </c>
      <c r="AF260" s="15" t="s">
        <v>1170</v>
      </c>
      <c r="AG260" s="19" t="s">
        <v>1171</v>
      </c>
      <c r="AH260" s="19" t="s">
        <v>1172</v>
      </c>
    </row>
    <row r="261" spans="1:34" s="15" customFormat="1" x14ac:dyDescent="0.2">
      <c r="A261" s="35">
        <v>0</v>
      </c>
      <c r="B261" s="35">
        <v>0</v>
      </c>
      <c r="C261" s="35">
        <v>0</v>
      </c>
      <c r="D261" s="35">
        <v>0</v>
      </c>
      <c r="E261" s="36">
        <f t="shared" si="20"/>
        <v>0</v>
      </c>
      <c r="F261" s="36">
        <v>58069000</v>
      </c>
      <c r="G261" s="36">
        <v>62372000</v>
      </c>
      <c r="H261" s="36">
        <f t="shared" si="21"/>
        <v>60220500</v>
      </c>
      <c r="I261" s="36" t="e">
        <f t="shared" si="22"/>
        <v>#DIV/0!</v>
      </c>
      <c r="J261" s="14" t="e">
        <f t="shared" si="24"/>
        <v>#DIV/0!</v>
      </c>
      <c r="K261" s="24" t="e">
        <f t="shared" si="23"/>
        <v>#DIV/0!</v>
      </c>
      <c r="L261" s="35">
        <v>19</v>
      </c>
      <c r="M261" s="35">
        <v>19</v>
      </c>
      <c r="N261" s="35">
        <v>19</v>
      </c>
      <c r="O261" s="35">
        <v>55.3</v>
      </c>
      <c r="P261" s="35">
        <v>55.3</v>
      </c>
      <c r="Q261" s="35">
        <v>55.3</v>
      </c>
      <c r="R261" s="35">
        <v>51.198999999999998</v>
      </c>
      <c r="S261" s="35">
        <v>0</v>
      </c>
      <c r="T261" s="35">
        <v>323.31</v>
      </c>
      <c r="U261" s="35">
        <v>2890600000</v>
      </c>
      <c r="V261" s="35">
        <v>53</v>
      </c>
      <c r="W261" s="37">
        <v>0</v>
      </c>
      <c r="X261" s="37">
        <v>0</v>
      </c>
      <c r="Y261" s="37">
        <v>0</v>
      </c>
      <c r="Z261" s="37">
        <v>0</v>
      </c>
      <c r="AA261" s="37">
        <v>17</v>
      </c>
      <c r="AB261" s="37">
        <v>19</v>
      </c>
      <c r="AC261" s="35">
        <v>120440000</v>
      </c>
      <c r="AD261" s="35">
        <v>1310</v>
      </c>
      <c r="AE261" s="35" t="s">
        <v>1889</v>
      </c>
      <c r="AF261" s="35" t="s">
        <v>1889</v>
      </c>
      <c r="AG261" s="19" t="s">
        <v>1890</v>
      </c>
      <c r="AH261" s="19" t="s">
        <v>1891</v>
      </c>
    </row>
    <row r="262" spans="1:34" s="15" customFormat="1" x14ac:dyDescent="0.2">
      <c r="A262" s="15">
        <v>0</v>
      </c>
      <c r="B262" s="15">
        <v>0</v>
      </c>
      <c r="C262" s="15">
        <v>0</v>
      </c>
      <c r="D262" s="15">
        <v>0</v>
      </c>
      <c r="E262" s="14">
        <f t="shared" si="20"/>
        <v>0</v>
      </c>
      <c r="F262" s="15">
        <v>528270</v>
      </c>
      <c r="G262" s="15">
        <v>429180</v>
      </c>
      <c r="H262" s="14">
        <f t="shared" si="21"/>
        <v>478725</v>
      </c>
      <c r="I262" s="14" t="e">
        <f t="shared" si="22"/>
        <v>#DIV/0!</v>
      </c>
      <c r="J262" s="14" t="e">
        <f t="shared" si="24"/>
        <v>#DIV/0!</v>
      </c>
      <c r="K262" s="24" t="e">
        <f t="shared" si="23"/>
        <v>#DIV/0!</v>
      </c>
      <c r="L262" s="15">
        <v>19</v>
      </c>
      <c r="M262" s="15">
        <v>19</v>
      </c>
      <c r="N262" s="15">
        <v>19</v>
      </c>
      <c r="O262" s="15">
        <v>10.6</v>
      </c>
      <c r="P262" s="15">
        <v>10.6</v>
      </c>
      <c r="Q262" s="15">
        <v>10.6</v>
      </c>
      <c r="R262" s="15">
        <v>266.94</v>
      </c>
      <c r="S262" s="15">
        <v>0</v>
      </c>
      <c r="T262" s="15">
        <v>22.247</v>
      </c>
      <c r="U262" s="15">
        <v>116810000</v>
      </c>
      <c r="V262" s="15">
        <v>29</v>
      </c>
      <c r="W262" s="18">
        <v>0</v>
      </c>
      <c r="X262" s="18">
        <v>0</v>
      </c>
      <c r="Y262" s="18">
        <v>0</v>
      </c>
      <c r="Z262" s="18">
        <v>0</v>
      </c>
      <c r="AA262" s="18">
        <v>14</v>
      </c>
      <c r="AB262" s="18">
        <v>13</v>
      </c>
      <c r="AC262" s="15">
        <v>957460</v>
      </c>
      <c r="AD262" s="15">
        <v>13</v>
      </c>
      <c r="AE262" s="15" t="s">
        <v>29</v>
      </c>
      <c r="AF262" s="15" t="s">
        <v>29</v>
      </c>
      <c r="AG262" s="19" t="s">
        <v>30</v>
      </c>
      <c r="AH262" s="19" t="s">
        <v>31</v>
      </c>
    </row>
    <row r="263" spans="1:34" s="15" customFormat="1" x14ac:dyDescent="0.2">
      <c r="A263" s="15">
        <v>0</v>
      </c>
      <c r="B263" s="15">
        <v>0</v>
      </c>
      <c r="C263" s="15">
        <v>11662</v>
      </c>
      <c r="D263" s="15">
        <v>0</v>
      </c>
      <c r="E263" s="14">
        <f t="shared" si="20"/>
        <v>5831</v>
      </c>
      <c r="F263" s="15">
        <v>1336900</v>
      </c>
      <c r="G263" s="15">
        <v>1722800</v>
      </c>
      <c r="H263" s="14">
        <f t="shared" si="21"/>
        <v>1529850</v>
      </c>
      <c r="I263" s="14">
        <f t="shared" si="22"/>
        <v>262.36494597839135</v>
      </c>
      <c r="J263" s="14">
        <f t="shared" si="24"/>
        <v>2.1564547196884543</v>
      </c>
      <c r="K263" s="24">
        <f t="shared" si="23"/>
        <v>143.36882293901166</v>
      </c>
      <c r="L263" s="15">
        <v>14</v>
      </c>
      <c r="M263" s="15">
        <v>14</v>
      </c>
      <c r="N263" s="15">
        <v>14</v>
      </c>
      <c r="O263" s="15">
        <v>18.100000000000001</v>
      </c>
      <c r="P263" s="15">
        <v>18.100000000000001</v>
      </c>
      <c r="Q263" s="15">
        <v>18.100000000000001</v>
      </c>
      <c r="R263" s="15">
        <v>136.37</v>
      </c>
      <c r="S263" s="15">
        <v>0</v>
      </c>
      <c r="T263" s="15">
        <v>31.312999999999999</v>
      </c>
      <c r="U263" s="15">
        <v>190420000</v>
      </c>
      <c r="V263" s="15">
        <v>23</v>
      </c>
      <c r="W263" s="18">
        <v>0</v>
      </c>
      <c r="X263" s="18">
        <v>0</v>
      </c>
      <c r="Y263" s="18">
        <v>2</v>
      </c>
      <c r="Z263" s="18">
        <v>0</v>
      </c>
      <c r="AA263" s="18">
        <v>12</v>
      </c>
      <c r="AB263" s="18">
        <v>12</v>
      </c>
      <c r="AC263" s="15">
        <v>3071400</v>
      </c>
      <c r="AD263" s="15">
        <v>977</v>
      </c>
      <c r="AE263" s="15" t="s">
        <v>1465</v>
      </c>
      <c r="AF263" s="15" t="s">
        <v>1465</v>
      </c>
      <c r="AG263" s="19" t="s">
        <v>1466</v>
      </c>
      <c r="AH263" s="19" t="s">
        <v>1467</v>
      </c>
    </row>
    <row r="264" spans="1:34" s="15" customFormat="1" x14ac:dyDescent="0.2">
      <c r="A264" s="15">
        <v>0</v>
      </c>
      <c r="B264" s="15">
        <v>0</v>
      </c>
      <c r="C264" s="15">
        <v>63454</v>
      </c>
      <c r="D264" s="15">
        <v>0</v>
      </c>
      <c r="E264" s="14">
        <f t="shared" si="20"/>
        <v>31727</v>
      </c>
      <c r="F264" s="15">
        <v>8483400</v>
      </c>
      <c r="G264" s="15">
        <v>6413400</v>
      </c>
      <c r="H264" s="14">
        <f t="shared" si="21"/>
        <v>7448400</v>
      </c>
      <c r="I264" s="14">
        <f t="shared" si="22"/>
        <v>234.76534182242256</v>
      </c>
      <c r="J264" s="14">
        <f t="shared" si="24"/>
        <v>2.1081828931080717</v>
      </c>
      <c r="K264" s="24">
        <f t="shared" si="23"/>
        <v>128.28707203411068</v>
      </c>
      <c r="L264" s="15">
        <v>9</v>
      </c>
      <c r="M264" s="15">
        <v>9</v>
      </c>
      <c r="N264" s="15">
        <v>9</v>
      </c>
      <c r="O264" s="15">
        <v>60.6</v>
      </c>
      <c r="P264" s="15">
        <v>60.6</v>
      </c>
      <c r="Q264" s="15">
        <v>60.6</v>
      </c>
      <c r="R264" s="15">
        <v>22.417000000000002</v>
      </c>
      <c r="S264" s="15">
        <v>0</v>
      </c>
      <c r="T264" s="15">
        <v>72.813000000000002</v>
      </c>
      <c r="U264" s="15">
        <v>209440000</v>
      </c>
      <c r="V264" s="15">
        <v>18</v>
      </c>
      <c r="W264" s="18">
        <v>0</v>
      </c>
      <c r="X264" s="18">
        <v>0</v>
      </c>
      <c r="Y264" s="18">
        <v>1</v>
      </c>
      <c r="Z264" s="18">
        <v>0</v>
      </c>
      <c r="AA264" s="18">
        <v>9</v>
      </c>
      <c r="AB264" s="18">
        <v>8</v>
      </c>
      <c r="AC264" s="15">
        <v>14960000</v>
      </c>
      <c r="AD264" s="15">
        <v>137</v>
      </c>
      <c r="AE264" s="15" t="s">
        <v>121</v>
      </c>
      <c r="AF264" s="15" t="s">
        <v>121</v>
      </c>
      <c r="AG264" s="19" t="s">
        <v>122</v>
      </c>
      <c r="AH264" s="19" t="s">
        <v>123</v>
      </c>
    </row>
    <row r="265" spans="1:34" s="15" customFormat="1" x14ac:dyDescent="0.2">
      <c r="A265" s="15">
        <v>0</v>
      </c>
      <c r="B265" s="15">
        <v>0</v>
      </c>
      <c r="C265" s="15">
        <v>9767.1</v>
      </c>
      <c r="D265" s="15">
        <v>0</v>
      </c>
      <c r="E265" s="14">
        <f t="shared" si="20"/>
        <v>4883.55</v>
      </c>
      <c r="F265" s="15">
        <v>688310</v>
      </c>
      <c r="G265" s="15">
        <v>651770</v>
      </c>
      <c r="H265" s="14">
        <f t="shared" si="21"/>
        <v>670040</v>
      </c>
      <c r="I265" s="14">
        <f t="shared" si="22"/>
        <v>137.20346878807425</v>
      </c>
      <c r="J265" s="14">
        <f t="shared" si="24"/>
        <v>1.8749140016437726</v>
      </c>
      <c r="K265" s="24">
        <f t="shared" si="23"/>
        <v>74.974573108237294</v>
      </c>
      <c r="L265" s="15">
        <v>18</v>
      </c>
      <c r="M265" s="15">
        <v>18</v>
      </c>
      <c r="N265" s="15">
        <v>18</v>
      </c>
      <c r="O265" s="15">
        <v>17.5</v>
      </c>
      <c r="P265" s="15">
        <v>17.5</v>
      </c>
      <c r="Q265" s="15">
        <v>17.5</v>
      </c>
      <c r="R265" s="15">
        <v>157.18</v>
      </c>
      <c r="S265" s="15">
        <v>0</v>
      </c>
      <c r="T265" s="15">
        <v>39.829000000000001</v>
      </c>
      <c r="U265" s="15">
        <v>101240000</v>
      </c>
      <c r="V265" s="15">
        <v>29</v>
      </c>
      <c r="W265" s="18">
        <v>0</v>
      </c>
      <c r="X265" s="18">
        <v>0</v>
      </c>
      <c r="Y265" s="18">
        <v>1</v>
      </c>
      <c r="Z265" s="18">
        <v>0</v>
      </c>
      <c r="AA265" s="18">
        <v>15</v>
      </c>
      <c r="AB265" s="18">
        <v>13</v>
      </c>
      <c r="AC265" s="15">
        <v>1349900</v>
      </c>
      <c r="AD265" s="15">
        <v>844</v>
      </c>
      <c r="AE265" s="15" t="s">
        <v>1299</v>
      </c>
      <c r="AF265" s="15" t="s">
        <v>1300</v>
      </c>
      <c r="AG265" s="19" t="s">
        <v>1301</v>
      </c>
      <c r="AH265" s="19" t="s">
        <v>1302</v>
      </c>
    </row>
    <row r="266" spans="1:34" s="15" customFormat="1" x14ac:dyDescent="0.2">
      <c r="A266" s="15">
        <v>0</v>
      </c>
      <c r="B266" s="15">
        <v>0</v>
      </c>
      <c r="C266" s="15">
        <v>33679</v>
      </c>
      <c r="D266" s="15">
        <v>0</v>
      </c>
      <c r="E266" s="14">
        <f t="shared" si="20"/>
        <v>16839.5</v>
      </c>
      <c r="F266" s="15">
        <v>1630900</v>
      </c>
      <c r="G266" s="15">
        <v>1963400</v>
      </c>
      <c r="H266" s="14">
        <f t="shared" si="21"/>
        <v>1797150</v>
      </c>
      <c r="I266" s="14">
        <f t="shared" si="22"/>
        <v>106.72228985421182</v>
      </c>
      <c r="J266" s="14">
        <f t="shared" si="24"/>
        <v>1.7658040452489006</v>
      </c>
      <c r="K266" s="24">
        <f t="shared" si="23"/>
        <v>58.318191177164927</v>
      </c>
      <c r="L266" s="15">
        <v>9</v>
      </c>
      <c r="M266" s="15">
        <v>9</v>
      </c>
      <c r="N266" s="15">
        <v>9</v>
      </c>
      <c r="O266" s="15">
        <v>21.8</v>
      </c>
      <c r="P266" s="15">
        <v>21.8</v>
      </c>
      <c r="Q266" s="15">
        <v>21.8</v>
      </c>
      <c r="R266" s="15">
        <v>59.875</v>
      </c>
      <c r="S266" s="15">
        <v>0</v>
      </c>
      <c r="T266" s="15">
        <v>14.218999999999999</v>
      </c>
      <c r="U266" s="15">
        <v>90700000</v>
      </c>
      <c r="V266" s="15">
        <v>14</v>
      </c>
      <c r="W266" s="18">
        <v>0</v>
      </c>
      <c r="X266" s="18">
        <v>0</v>
      </c>
      <c r="Y266" s="18">
        <v>1</v>
      </c>
      <c r="Z266" s="18">
        <v>0</v>
      </c>
      <c r="AA266" s="18">
        <v>6</v>
      </c>
      <c r="AB266" s="18">
        <v>7</v>
      </c>
      <c r="AC266" s="15">
        <v>3628000</v>
      </c>
      <c r="AD266" s="15">
        <v>1289</v>
      </c>
      <c r="AE266" s="15" t="s">
        <v>1865</v>
      </c>
      <c r="AF266" s="15" t="s">
        <v>1865</v>
      </c>
      <c r="AG266" s="19" t="s">
        <v>1866</v>
      </c>
      <c r="AH266" s="19" t="s">
        <v>1867</v>
      </c>
    </row>
    <row r="267" spans="1:34" s="15" customFormat="1" x14ac:dyDescent="0.2">
      <c r="A267" s="15">
        <v>0</v>
      </c>
      <c r="B267" s="15">
        <v>0</v>
      </c>
      <c r="C267" s="15">
        <v>0</v>
      </c>
      <c r="D267" s="15">
        <v>24435</v>
      </c>
      <c r="E267" s="14">
        <f t="shared" si="20"/>
        <v>12217.5</v>
      </c>
      <c r="F267" s="15">
        <v>996020</v>
      </c>
      <c r="G267" s="15">
        <v>1212000</v>
      </c>
      <c r="H267" s="14">
        <f t="shared" si="21"/>
        <v>1104010</v>
      </c>
      <c r="I267" s="14">
        <f t="shared" si="22"/>
        <v>90.363003887865773</v>
      </c>
      <c r="J267" s="14">
        <f t="shared" si="24"/>
        <v>1.6935395697715538</v>
      </c>
      <c r="K267" s="24">
        <f t="shared" si="23"/>
        <v>49.378690649106979</v>
      </c>
      <c r="L267" s="15">
        <v>6</v>
      </c>
      <c r="M267" s="15">
        <v>6</v>
      </c>
      <c r="N267" s="15">
        <v>6</v>
      </c>
      <c r="O267" s="15">
        <v>17.7</v>
      </c>
      <c r="P267" s="15">
        <v>17.7</v>
      </c>
      <c r="Q267" s="15">
        <v>17.7</v>
      </c>
      <c r="R267" s="15">
        <v>57.192999999999998</v>
      </c>
      <c r="S267" s="15">
        <v>0</v>
      </c>
      <c r="T267" s="15">
        <v>12.151</v>
      </c>
      <c r="U267" s="15">
        <v>66973000</v>
      </c>
      <c r="V267" s="15">
        <v>14</v>
      </c>
      <c r="W267" s="18">
        <v>0</v>
      </c>
      <c r="X267" s="18">
        <v>0</v>
      </c>
      <c r="Y267" s="18">
        <v>0</v>
      </c>
      <c r="Z267" s="18">
        <v>1</v>
      </c>
      <c r="AA267" s="18">
        <v>4</v>
      </c>
      <c r="AB267" s="18">
        <v>6</v>
      </c>
      <c r="AC267" s="15">
        <v>2232400</v>
      </c>
      <c r="AD267" s="15">
        <v>152</v>
      </c>
      <c r="AE267" s="15" t="s">
        <v>151</v>
      </c>
      <c r="AF267" s="15" t="s">
        <v>151</v>
      </c>
      <c r="AG267" s="19" t="s">
        <v>152</v>
      </c>
      <c r="AH267" s="19" t="s">
        <v>153</v>
      </c>
    </row>
    <row r="268" spans="1:34" s="15" customFormat="1" x14ac:dyDescent="0.2">
      <c r="A268" s="15">
        <v>0</v>
      </c>
      <c r="B268" s="15">
        <v>0</v>
      </c>
      <c r="C268" s="15">
        <v>47195</v>
      </c>
      <c r="D268" s="15">
        <v>0</v>
      </c>
      <c r="E268" s="14">
        <f t="shared" si="20"/>
        <v>23597.5</v>
      </c>
      <c r="F268" s="15">
        <v>1879000</v>
      </c>
      <c r="G268" s="15">
        <v>2030100</v>
      </c>
      <c r="H268" s="14">
        <f t="shared" si="21"/>
        <v>1954550</v>
      </c>
      <c r="I268" s="14">
        <f t="shared" si="22"/>
        <v>82.828689479817783</v>
      </c>
      <c r="J268" s="14">
        <f t="shared" si="24"/>
        <v>1.6557297002511435</v>
      </c>
      <c r="K268" s="24">
        <f t="shared" si="23"/>
        <v>45.2615789507201</v>
      </c>
      <c r="L268" s="15">
        <v>8</v>
      </c>
      <c r="M268" s="15">
        <v>8</v>
      </c>
      <c r="N268" s="15">
        <v>8</v>
      </c>
      <c r="O268" s="15">
        <v>24.1</v>
      </c>
      <c r="P268" s="15">
        <v>24.1</v>
      </c>
      <c r="Q268" s="15">
        <v>24.1</v>
      </c>
      <c r="R268" s="15">
        <v>48.55</v>
      </c>
      <c r="S268" s="15">
        <v>0</v>
      </c>
      <c r="T268" s="15">
        <v>13.84</v>
      </c>
      <c r="U268" s="15">
        <v>94950000</v>
      </c>
      <c r="V268" s="15">
        <v>16</v>
      </c>
      <c r="W268" s="18">
        <v>0</v>
      </c>
      <c r="X268" s="18">
        <v>0</v>
      </c>
      <c r="Y268" s="18">
        <v>1</v>
      </c>
      <c r="Z268" s="18">
        <v>0</v>
      </c>
      <c r="AA268" s="18">
        <v>8</v>
      </c>
      <c r="AB268" s="18">
        <v>6</v>
      </c>
      <c r="AC268" s="15">
        <v>3956300</v>
      </c>
      <c r="AD268" s="15">
        <v>871</v>
      </c>
      <c r="AE268" s="15" t="s">
        <v>1340</v>
      </c>
      <c r="AF268" s="15" t="s">
        <v>1340</v>
      </c>
      <c r="AG268" s="19" t="s">
        <v>1341</v>
      </c>
      <c r="AH268" s="19" t="s">
        <v>1342</v>
      </c>
    </row>
    <row r="269" spans="1:34" s="15" customFormat="1" x14ac:dyDescent="0.2">
      <c r="A269" s="15">
        <v>0</v>
      </c>
      <c r="B269" s="15">
        <v>0</v>
      </c>
      <c r="C269" s="15">
        <v>0</v>
      </c>
      <c r="D269" s="15">
        <v>12806</v>
      </c>
      <c r="E269" s="14">
        <f t="shared" si="20"/>
        <v>6403</v>
      </c>
      <c r="F269" s="15">
        <v>520240</v>
      </c>
      <c r="G269" s="15">
        <v>501100</v>
      </c>
      <c r="H269" s="14">
        <f t="shared" si="21"/>
        <v>510670</v>
      </c>
      <c r="I269" s="14">
        <f t="shared" si="22"/>
        <v>79.754802436357963</v>
      </c>
      <c r="J269" s="14">
        <f t="shared" si="24"/>
        <v>1.6393057538334517</v>
      </c>
      <c r="K269" s="24">
        <f t="shared" si="23"/>
        <v>43.581859254840417</v>
      </c>
      <c r="L269" s="15">
        <v>8</v>
      </c>
      <c r="M269" s="15">
        <v>8</v>
      </c>
      <c r="N269" s="15">
        <v>8</v>
      </c>
      <c r="O269" s="15">
        <v>7.5</v>
      </c>
      <c r="P269" s="15">
        <v>7.5</v>
      </c>
      <c r="Q269" s="15">
        <v>7.5</v>
      </c>
      <c r="R269" s="15">
        <v>146.56</v>
      </c>
      <c r="S269" s="15">
        <v>0</v>
      </c>
      <c r="T269" s="15">
        <v>80.924999999999997</v>
      </c>
      <c r="U269" s="15">
        <v>65152000</v>
      </c>
      <c r="V269" s="15">
        <v>12</v>
      </c>
      <c r="W269" s="18">
        <v>0</v>
      </c>
      <c r="X269" s="18">
        <v>0</v>
      </c>
      <c r="Y269" s="18">
        <v>0</v>
      </c>
      <c r="Z269" s="18">
        <v>1</v>
      </c>
      <c r="AA269" s="18">
        <v>7</v>
      </c>
      <c r="AB269" s="18">
        <v>6</v>
      </c>
      <c r="AC269" s="15">
        <v>1034200</v>
      </c>
      <c r="AD269" s="15">
        <v>168</v>
      </c>
      <c r="AE269" s="15" t="s">
        <v>184</v>
      </c>
      <c r="AF269" s="15" t="s">
        <v>184</v>
      </c>
      <c r="AG269" s="19" t="s">
        <v>185</v>
      </c>
      <c r="AH269" s="19" t="s">
        <v>186</v>
      </c>
    </row>
    <row r="270" spans="1:34" s="15" customFormat="1" x14ac:dyDescent="0.2">
      <c r="A270" s="15">
        <v>0</v>
      </c>
      <c r="B270" s="15">
        <v>0</v>
      </c>
      <c r="C270" s="15">
        <v>0</v>
      </c>
      <c r="D270" s="15">
        <v>50479</v>
      </c>
      <c r="E270" s="14">
        <f t="shared" si="20"/>
        <v>25239.5</v>
      </c>
      <c r="F270" s="15">
        <v>1977900</v>
      </c>
      <c r="G270" s="15">
        <v>1946100</v>
      </c>
      <c r="H270" s="14">
        <f t="shared" si="21"/>
        <v>1962000</v>
      </c>
      <c r="I270" s="14">
        <f t="shared" si="22"/>
        <v>77.735295865607483</v>
      </c>
      <c r="J270" s="14">
        <f t="shared" si="24"/>
        <v>1.6281671661245971</v>
      </c>
      <c r="K270" s="24">
        <f t="shared" si="23"/>
        <v>42.478303751698078</v>
      </c>
      <c r="L270" s="15">
        <v>15</v>
      </c>
      <c r="M270" s="15">
        <v>15</v>
      </c>
      <c r="N270" s="15">
        <v>15</v>
      </c>
      <c r="O270" s="15">
        <v>24.8</v>
      </c>
      <c r="P270" s="15">
        <v>24.8</v>
      </c>
      <c r="Q270" s="15">
        <v>24.8</v>
      </c>
      <c r="R270" s="15">
        <v>107.14</v>
      </c>
      <c r="S270" s="15">
        <v>0</v>
      </c>
      <c r="T270" s="15">
        <v>40.393000000000001</v>
      </c>
      <c r="U270" s="15">
        <v>190780000</v>
      </c>
      <c r="V270" s="15">
        <v>21</v>
      </c>
      <c r="W270" s="18">
        <v>0</v>
      </c>
      <c r="X270" s="18">
        <v>0</v>
      </c>
      <c r="Y270" s="18">
        <v>0</v>
      </c>
      <c r="Z270" s="18">
        <v>1</v>
      </c>
      <c r="AA270" s="18">
        <v>11</v>
      </c>
      <c r="AB270" s="18">
        <v>10</v>
      </c>
      <c r="AC270" s="15">
        <v>3974500</v>
      </c>
      <c r="AD270" s="15">
        <v>597</v>
      </c>
      <c r="AE270" s="15" t="s">
        <v>896</v>
      </c>
      <c r="AF270" s="15" t="s">
        <v>896</v>
      </c>
      <c r="AG270" s="19" t="s">
        <v>645</v>
      </c>
      <c r="AH270" s="19" t="s">
        <v>897</v>
      </c>
    </row>
    <row r="271" spans="1:34" s="15" customFormat="1" x14ac:dyDescent="0.2">
      <c r="A271" s="15">
        <v>0</v>
      </c>
      <c r="B271" s="15">
        <v>0</v>
      </c>
      <c r="C271" s="15">
        <v>7186</v>
      </c>
      <c r="D271" s="15">
        <v>0</v>
      </c>
      <c r="E271" s="14">
        <f t="shared" si="20"/>
        <v>3593</v>
      </c>
      <c r="F271" s="15">
        <v>300180</v>
      </c>
      <c r="G271" s="15">
        <v>249490</v>
      </c>
      <c r="H271" s="14">
        <f t="shared" si="21"/>
        <v>274835</v>
      </c>
      <c r="I271" s="14">
        <f t="shared" si="22"/>
        <v>76.491789590871136</v>
      </c>
      <c r="J271" s="14">
        <f t="shared" si="24"/>
        <v>1.6211637320017516</v>
      </c>
      <c r="K271" s="24">
        <f t="shared" si="23"/>
        <v>41.798792126159086</v>
      </c>
      <c r="L271" s="15">
        <v>7</v>
      </c>
      <c r="M271" s="15">
        <v>7</v>
      </c>
      <c r="N271" s="15">
        <v>7</v>
      </c>
      <c r="O271" s="15">
        <v>6.3</v>
      </c>
      <c r="P271" s="15">
        <v>6.3</v>
      </c>
      <c r="Q271" s="15">
        <v>6.3</v>
      </c>
      <c r="R271" s="15">
        <v>136.06</v>
      </c>
      <c r="S271" s="15">
        <v>0</v>
      </c>
      <c r="T271" s="15">
        <v>8.2350999999999992</v>
      </c>
      <c r="U271" s="15">
        <v>38423000</v>
      </c>
      <c r="V271" s="15">
        <v>10</v>
      </c>
      <c r="W271" s="18">
        <v>0</v>
      </c>
      <c r="X271" s="18">
        <v>0</v>
      </c>
      <c r="Y271" s="18">
        <v>2</v>
      </c>
      <c r="Z271" s="18">
        <v>0</v>
      </c>
      <c r="AA271" s="18">
        <v>4</v>
      </c>
      <c r="AB271" s="18">
        <v>5</v>
      </c>
      <c r="AC271" s="15">
        <v>556850</v>
      </c>
      <c r="AD271" s="15">
        <v>613</v>
      </c>
      <c r="AE271" s="15" t="s">
        <v>922</v>
      </c>
      <c r="AF271" s="15" t="s">
        <v>922</v>
      </c>
      <c r="AG271" s="19" t="s">
        <v>923</v>
      </c>
      <c r="AH271" s="19" t="s">
        <v>924</v>
      </c>
    </row>
    <row r="272" spans="1:34" s="15" customFormat="1" x14ac:dyDescent="0.2">
      <c r="A272" s="15">
        <v>0</v>
      </c>
      <c r="B272" s="15">
        <v>0</v>
      </c>
      <c r="C272" s="15">
        <v>0</v>
      </c>
      <c r="D272" s="15">
        <v>24913</v>
      </c>
      <c r="E272" s="14">
        <f t="shared" si="20"/>
        <v>12456.5</v>
      </c>
      <c r="F272" s="15">
        <v>900100</v>
      </c>
      <c r="G272" s="15">
        <v>863310</v>
      </c>
      <c r="H272" s="14">
        <f t="shared" si="21"/>
        <v>881705</v>
      </c>
      <c r="I272" s="14">
        <f t="shared" si="22"/>
        <v>70.782723879099265</v>
      </c>
      <c r="J272" s="14">
        <f t="shared" si="24"/>
        <v>1.5874761815252951</v>
      </c>
      <c r="K272" s="24">
        <f t="shared" si="23"/>
        <v>38.67908408693949</v>
      </c>
      <c r="L272" s="15">
        <v>13</v>
      </c>
      <c r="M272" s="15">
        <v>13</v>
      </c>
      <c r="N272" s="15">
        <v>13</v>
      </c>
      <c r="O272" s="15">
        <v>14.8</v>
      </c>
      <c r="P272" s="15">
        <v>14.8</v>
      </c>
      <c r="Q272" s="15">
        <v>14.8</v>
      </c>
      <c r="R272" s="15">
        <v>141.69</v>
      </c>
      <c r="S272" s="15">
        <v>0</v>
      </c>
      <c r="T272" s="15">
        <v>63.694000000000003</v>
      </c>
      <c r="U272" s="15">
        <v>110880000</v>
      </c>
      <c r="V272" s="15">
        <v>22</v>
      </c>
      <c r="W272" s="18">
        <v>0</v>
      </c>
      <c r="X272" s="18">
        <v>0</v>
      </c>
      <c r="Y272" s="18">
        <v>0</v>
      </c>
      <c r="Z272" s="18">
        <v>1</v>
      </c>
      <c r="AA272" s="18">
        <v>10</v>
      </c>
      <c r="AB272" s="18">
        <v>10</v>
      </c>
      <c r="AC272" s="15">
        <v>1788300</v>
      </c>
      <c r="AD272" s="15">
        <v>817</v>
      </c>
      <c r="AE272" s="15" t="s">
        <v>1244</v>
      </c>
      <c r="AF272" s="15" t="s">
        <v>1245</v>
      </c>
      <c r="AG272" s="19" t="s">
        <v>1246</v>
      </c>
      <c r="AH272" s="19" t="s">
        <v>1247</v>
      </c>
    </row>
    <row r="273" spans="1:34" s="15" customFormat="1" x14ac:dyDescent="0.2">
      <c r="A273" s="15">
        <v>0</v>
      </c>
      <c r="B273" s="15">
        <v>0</v>
      </c>
      <c r="C273" s="15">
        <v>0</v>
      </c>
      <c r="D273" s="15">
        <v>37905</v>
      </c>
      <c r="E273" s="14">
        <f t="shared" si="20"/>
        <v>18952.5</v>
      </c>
      <c r="F273" s="15">
        <v>1075400</v>
      </c>
      <c r="G273" s="15">
        <v>1339000</v>
      </c>
      <c r="H273" s="14">
        <f t="shared" si="21"/>
        <v>1207200</v>
      </c>
      <c r="I273" s="14">
        <f t="shared" si="22"/>
        <v>63.696082311040762</v>
      </c>
      <c r="J273" s="14">
        <f t="shared" si="24"/>
        <v>1.5416616317254892</v>
      </c>
      <c r="K273" s="24">
        <f t="shared" si="23"/>
        <v>34.806602355759978</v>
      </c>
      <c r="L273" s="15">
        <v>44</v>
      </c>
      <c r="M273" s="15">
        <v>44</v>
      </c>
      <c r="N273" s="15">
        <v>44</v>
      </c>
      <c r="O273" s="15">
        <v>22.7</v>
      </c>
      <c r="P273" s="15">
        <v>22.7</v>
      </c>
      <c r="Q273" s="15">
        <v>22.7</v>
      </c>
      <c r="R273" s="15">
        <v>292.75</v>
      </c>
      <c r="S273" s="15">
        <v>0</v>
      </c>
      <c r="T273" s="15">
        <v>105.81</v>
      </c>
      <c r="U273" s="15">
        <v>402170000</v>
      </c>
      <c r="V273" s="15">
        <v>80</v>
      </c>
      <c r="W273" s="18">
        <v>0</v>
      </c>
      <c r="X273" s="18">
        <v>0</v>
      </c>
      <c r="Y273" s="18">
        <v>0</v>
      </c>
      <c r="Z273" s="18">
        <v>4</v>
      </c>
      <c r="AA273" s="18">
        <v>40</v>
      </c>
      <c r="AB273" s="18">
        <v>37</v>
      </c>
      <c r="AC273" s="15">
        <v>2452300</v>
      </c>
      <c r="AD273" s="15">
        <v>1049</v>
      </c>
      <c r="AE273" s="15" t="s">
        <v>1574</v>
      </c>
      <c r="AF273" s="15" t="s">
        <v>1574</v>
      </c>
      <c r="AG273" s="19" t="s">
        <v>1575</v>
      </c>
      <c r="AH273" s="19" t="s">
        <v>1576</v>
      </c>
    </row>
    <row r="274" spans="1:34" s="15" customFormat="1" x14ac:dyDescent="0.2">
      <c r="A274" s="15">
        <v>0</v>
      </c>
      <c r="B274" s="15">
        <v>0</v>
      </c>
      <c r="C274" s="15">
        <v>0</v>
      </c>
      <c r="D274" s="15">
        <v>39522</v>
      </c>
      <c r="E274" s="14">
        <f t="shared" si="20"/>
        <v>19761</v>
      </c>
      <c r="F274" s="15">
        <v>1198500</v>
      </c>
      <c r="G274" s="15">
        <v>1250600</v>
      </c>
      <c r="H274" s="14">
        <f t="shared" si="21"/>
        <v>1224550</v>
      </c>
      <c r="I274" s="14">
        <f t="shared" si="22"/>
        <v>61.968017812863721</v>
      </c>
      <c r="J274" s="14">
        <f t="shared" si="24"/>
        <v>1.5297165147506451</v>
      </c>
      <c r="K274" s="24">
        <f t="shared" si="23"/>
        <v>33.862304815772525</v>
      </c>
      <c r="L274" s="15">
        <v>15</v>
      </c>
      <c r="M274" s="15">
        <v>15</v>
      </c>
      <c r="N274" s="15">
        <v>15</v>
      </c>
      <c r="O274" s="15">
        <v>18.399999999999999</v>
      </c>
      <c r="P274" s="15">
        <v>18.399999999999999</v>
      </c>
      <c r="Q274" s="15">
        <v>18.399999999999999</v>
      </c>
      <c r="R274" s="15">
        <v>122.85</v>
      </c>
      <c r="S274" s="15">
        <v>0</v>
      </c>
      <c r="T274" s="15">
        <v>49.075000000000003</v>
      </c>
      <c r="U274" s="15">
        <v>121940000</v>
      </c>
      <c r="V274" s="15">
        <v>25</v>
      </c>
      <c r="W274" s="18">
        <v>0</v>
      </c>
      <c r="X274" s="18">
        <v>0</v>
      </c>
      <c r="Y274" s="18">
        <v>0</v>
      </c>
      <c r="Z274" s="18">
        <v>1</v>
      </c>
      <c r="AA274" s="18">
        <v>12</v>
      </c>
      <c r="AB274" s="18">
        <v>10</v>
      </c>
      <c r="AC274" s="15">
        <v>2488600</v>
      </c>
      <c r="AD274" s="15">
        <v>1150</v>
      </c>
      <c r="AE274" s="15" t="s">
        <v>1697</v>
      </c>
      <c r="AF274" s="15" t="s">
        <v>1697</v>
      </c>
      <c r="AG274" s="19" t="s">
        <v>1698</v>
      </c>
      <c r="AH274" s="19" t="s">
        <v>1699</v>
      </c>
    </row>
    <row r="275" spans="1:34" s="15" customFormat="1" x14ac:dyDescent="0.2">
      <c r="A275" s="15">
        <v>0</v>
      </c>
      <c r="B275" s="15">
        <v>0</v>
      </c>
      <c r="C275" s="15">
        <v>50178</v>
      </c>
      <c r="D275" s="15">
        <v>0</v>
      </c>
      <c r="E275" s="14">
        <f t="shared" si="20"/>
        <v>25089</v>
      </c>
      <c r="F275" s="15">
        <v>1495500</v>
      </c>
      <c r="G275" s="15">
        <v>1530700</v>
      </c>
      <c r="H275" s="14">
        <f t="shared" si="21"/>
        <v>1513100</v>
      </c>
      <c r="I275" s="14">
        <f t="shared" si="22"/>
        <v>60.309298895930489</v>
      </c>
      <c r="J275" s="14">
        <f t="shared" si="24"/>
        <v>1.5179331900355248</v>
      </c>
      <c r="K275" s="24">
        <f t="shared" si="23"/>
        <v>32.955901036027591</v>
      </c>
      <c r="L275" s="15">
        <v>3</v>
      </c>
      <c r="M275" s="15">
        <v>3</v>
      </c>
      <c r="N275" s="15">
        <v>3</v>
      </c>
      <c r="O275" s="15">
        <v>12.8</v>
      </c>
      <c r="P275" s="15">
        <v>12.8</v>
      </c>
      <c r="Q275" s="15">
        <v>12.8</v>
      </c>
      <c r="R275" s="15">
        <v>39.93</v>
      </c>
      <c r="S275" s="15">
        <v>0</v>
      </c>
      <c r="T275" s="15">
        <v>8.3882999999999992</v>
      </c>
      <c r="U275" s="15">
        <v>61527000</v>
      </c>
      <c r="V275" s="15">
        <v>9</v>
      </c>
      <c r="W275" s="18">
        <v>0</v>
      </c>
      <c r="X275" s="18">
        <v>0</v>
      </c>
      <c r="Y275" s="18">
        <v>1</v>
      </c>
      <c r="Z275" s="18">
        <v>0</v>
      </c>
      <c r="AA275" s="18">
        <v>3</v>
      </c>
      <c r="AB275" s="18">
        <v>3</v>
      </c>
      <c r="AC275" s="15">
        <v>3076300</v>
      </c>
      <c r="AD275" s="15">
        <v>132</v>
      </c>
      <c r="AE275" s="15" t="s">
        <v>115</v>
      </c>
      <c r="AF275" s="15" t="s">
        <v>115</v>
      </c>
      <c r="AG275" s="19" t="s">
        <v>116</v>
      </c>
      <c r="AH275" s="19" t="s">
        <v>117</v>
      </c>
    </row>
    <row r="276" spans="1:34" s="15" customFormat="1" x14ac:dyDescent="0.2">
      <c r="A276" s="15">
        <v>0</v>
      </c>
      <c r="B276" s="15">
        <v>0</v>
      </c>
      <c r="C276" s="15">
        <v>0</v>
      </c>
      <c r="D276" s="15">
        <v>48190</v>
      </c>
      <c r="E276" s="14">
        <f t="shared" si="20"/>
        <v>24095</v>
      </c>
      <c r="F276" s="15">
        <v>1119100</v>
      </c>
      <c r="G276" s="15">
        <v>1720900</v>
      </c>
      <c r="H276" s="14">
        <f t="shared" si="21"/>
        <v>1420000</v>
      </c>
      <c r="I276" s="14">
        <f t="shared" si="22"/>
        <v>58.933388669848519</v>
      </c>
      <c r="J276" s="14">
        <f t="shared" si="24"/>
        <v>1.5079103240153997</v>
      </c>
      <c r="K276" s="24">
        <f t="shared" si="23"/>
        <v>32.204037524507385</v>
      </c>
      <c r="L276" s="15">
        <v>6</v>
      </c>
      <c r="M276" s="15">
        <v>6</v>
      </c>
      <c r="N276" s="15">
        <v>6</v>
      </c>
      <c r="O276" s="15">
        <v>14.9</v>
      </c>
      <c r="P276" s="15">
        <v>14.9</v>
      </c>
      <c r="Q276" s="15">
        <v>14.9</v>
      </c>
      <c r="R276" s="15">
        <v>59.578000000000003</v>
      </c>
      <c r="S276" s="15">
        <v>0</v>
      </c>
      <c r="T276" s="15">
        <v>33.906999999999996</v>
      </c>
      <c r="U276" s="15">
        <v>69316000</v>
      </c>
      <c r="V276" s="15">
        <v>13</v>
      </c>
      <c r="W276" s="18">
        <v>0</v>
      </c>
      <c r="X276" s="18">
        <v>0</v>
      </c>
      <c r="Y276" s="18">
        <v>0</v>
      </c>
      <c r="Z276" s="18">
        <v>1</v>
      </c>
      <c r="AA276" s="18">
        <v>6</v>
      </c>
      <c r="AB276" s="18">
        <v>4</v>
      </c>
      <c r="AC276" s="15">
        <v>2888200</v>
      </c>
      <c r="AD276" s="15">
        <v>1354</v>
      </c>
      <c r="AE276" s="15" t="s">
        <v>1946</v>
      </c>
      <c r="AF276" s="15" t="s">
        <v>1946</v>
      </c>
      <c r="AG276" s="19" t="s">
        <v>1947</v>
      </c>
      <c r="AH276" s="19" t="s">
        <v>1948</v>
      </c>
    </row>
    <row r="277" spans="1:34" s="15" customFormat="1" x14ac:dyDescent="0.2">
      <c r="A277" s="15">
        <v>0</v>
      </c>
      <c r="B277" s="15">
        <v>0</v>
      </c>
      <c r="C277" s="15">
        <v>81109</v>
      </c>
      <c r="D277" s="15">
        <v>0</v>
      </c>
      <c r="E277" s="14">
        <f t="shared" si="20"/>
        <v>40554.5</v>
      </c>
      <c r="F277" s="15">
        <v>2281100</v>
      </c>
      <c r="G277" s="15">
        <v>2200100</v>
      </c>
      <c r="H277" s="14">
        <f t="shared" si="21"/>
        <v>2240600</v>
      </c>
      <c r="I277" s="14">
        <f t="shared" si="22"/>
        <v>55.249109223390747</v>
      </c>
      <c r="J277" s="14">
        <f t="shared" si="24"/>
        <v>1.4798741905907977</v>
      </c>
      <c r="K277" s="24">
        <f t="shared" si="23"/>
        <v>30.190770067426637</v>
      </c>
      <c r="L277" s="15">
        <v>7</v>
      </c>
      <c r="M277" s="15">
        <v>7</v>
      </c>
      <c r="N277" s="15">
        <v>7</v>
      </c>
      <c r="O277" s="15">
        <v>14.2</v>
      </c>
      <c r="P277" s="15">
        <v>14.2</v>
      </c>
      <c r="Q277" s="15">
        <v>14.2</v>
      </c>
      <c r="R277" s="15">
        <v>71.948999999999998</v>
      </c>
      <c r="S277" s="15">
        <v>0</v>
      </c>
      <c r="T277" s="15">
        <v>28.725999999999999</v>
      </c>
      <c r="U277" s="15">
        <v>114060000</v>
      </c>
      <c r="V277" s="15">
        <v>17</v>
      </c>
      <c r="W277" s="18">
        <v>0</v>
      </c>
      <c r="X277" s="18">
        <v>0</v>
      </c>
      <c r="Y277" s="18">
        <v>1</v>
      </c>
      <c r="Z277" s="18">
        <v>0</v>
      </c>
      <c r="AA277" s="18">
        <v>7</v>
      </c>
      <c r="AB277" s="18">
        <v>7</v>
      </c>
      <c r="AC277" s="15">
        <v>4562300</v>
      </c>
      <c r="AD277" s="15">
        <v>1021</v>
      </c>
      <c r="AE277" s="15" t="s">
        <v>1526</v>
      </c>
      <c r="AF277" s="15" t="s">
        <v>1526</v>
      </c>
      <c r="AG277" s="19" t="s">
        <v>1527</v>
      </c>
      <c r="AH277" s="19" t="s">
        <v>1528</v>
      </c>
    </row>
    <row r="278" spans="1:34" s="15" customFormat="1" x14ac:dyDescent="0.2">
      <c r="A278" s="15">
        <v>0</v>
      </c>
      <c r="B278" s="15">
        <v>0</v>
      </c>
      <c r="C278" s="15">
        <v>0</v>
      </c>
      <c r="D278" s="15">
        <v>9069.2999999999993</v>
      </c>
      <c r="E278" s="14">
        <f t="shared" si="20"/>
        <v>4534.6499999999996</v>
      </c>
      <c r="F278" s="15">
        <v>261870</v>
      </c>
      <c r="G278" s="15">
        <v>234160</v>
      </c>
      <c r="H278" s="14">
        <f t="shared" si="21"/>
        <v>248015</v>
      </c>
      <c r="I278" s="14">
        <f t="shared" si="22"/>
        <v>54.693305988334274</v>
      </c>
      <c r="J278" s="14">
        <f t="shared" si="24"/>
        <v>1.4754830857761645</v>
      </c>
      <c r="K278" s="24">
        <f t="shared" si="23"/>
        <v>29.887052452641679</v>
      </c>
      <c r="L278" s="15">
        <v>7</v>
      </c>
      <c r="M278" s="15">
        <v>7</v>
      </c>
      <c r="N278" s="15">
        <v>7</v>
      </c>
      <c r="O278" s="15">
        <v>6.1</v>
      </c>
      <c r="P278" s="15">
        <v>6.1</v>
      </c>
      <c r="Q278" s="15">
        <v>6.1</v>
      </c>
      <c r="R278" s="15">
        <v>162.12</v>
      </c>
      <c r="S278" s="15">
        <v>0</v>
      </c>
      <c r="T278" s="15">
        <v>6.1308999999999996</v>
      </c>
      <c r="U278" s="15">
        <v>30306000</v>
      </c>
      <c r="V278" s="15">
        <v>11</v>
      </c>
      <c r="W278" s="18">
        <v>0</v>
      </c>
      <c r="X278" s="18">
        <v>0</v>
      </c>
      <c r="Y278" s="18">
        <v>0</v>
      </c>
      <c r="Z278" s="18">
        <v>1</v>
      </c>
      <c r="AA278" s="18">
        <v>3</v>
      </c>
      <c r="AB278" s="18">
        <v>5</v>
      </c>
      <c r="AC278" s="15">
        <v>505100</v>
      </c>
      <c r="AD278" s="15">
        <v>751</v>
      </c>
      <c r="AE278" s="15" t="s">
        <v>1148</v>
      </c>
      <c r="AF278" s="15" t="s">
        <v>1148</v>
      </c>
      <c r="AG278" s="19" t="s">
        <v>1149</v>
      </c>
      <c r="AH278" s="19" t="s">
        <v>1150</v>
      </c>
    </row>
    <row r="279" spans="1:34" s="15" customFormat="1" x14ac:dyDescent="0.2">
      <c r="A279" s="15">
        <v>0</v>
      </c>
      <c r="B279" s="15">
        <v>0</v>
      </c>
      <c r="C279" s="15">
        <v>37262</v>
      </c>
      <c r="D279" s="15">
        <v>0</v>
      </c>
      <c r="E279" s="14">
        <f t="shared" si="20"/>
        <v>18631</v>
      </c>
      <c r="F279" s="15">
        <v>939350</v>
      </c>
      <c r="G279" s="15">
        <v>1094000</v>
      </c>
      <c r="H279" s="14">
        <f t="shared" si="21"/>
        <v>1016675</v>
      </c>
      <c r="I279" s="14">
        <f t="shared" si="22"/>
        <v>54.568997906714614</v>
      </c>
      <c r="J279" s="14">
        <f t="shared" si="24"/>
        <v>1.4744948888359277</v>
      </c>
      <c r="K279" s="24">
        <f t="shared" si="23"/>
        <v>29.819124539188312</v>
      </c>
      <c r="L279" s="15">
        <v>9</v>
      </c>
      <c r="M279" s="15">
        <v>9</v>
      </c>
      <c r="N279" s="15">
        <v>9</v>
      </c>
      <c r="O279" s="15">
        <v>21.4</v>
      </c>
      <c r="P279" s="15">
        <v>21.4</v>
      </c>
      <c r="Q279" s="15">
        <v>21.4</v>
      </c>
      <c r="R279" s="15">
        <v>57.136000000000003</v>
      </c>
      <c r="S279" s="15">
        <v>0</v>
      </c>
      <c r="T279" s="15">
        <v>12.154</v>
      </c>
      <c r="U279" s="15">
        <v>76613000</v>
      </c>
      <c r="V279" s="15">
        <v>16</v>
      </c>
      <c r="W279" s="18">
        <v>0</v>
      </c>
      <c r="X279" s="18">
        <v>0</v>
      </c>
      <c r="Y279" s="18">
        <v>1</v>
      </c>
      <c r="Z279" s="18">
        <v>0</v>
      </c>
      <c r="AA279" s="18">
        <v>7</v>
      </c>
      <c r="AB279" s="18">
        <v>9</v>
      </c>
      <c r="AC279" s="15">
        <v>2070600</v>
      </c>
      <c r="AD279" s="15">
        <v>354</v>
      </c>
      <c r="AE279" s="15" t="s">
        <v>461</v>
      </c>
      <c r="AF279" s="15" t="s">
        <v>461</v>
      </c>
      <c r="AG279" s="19" t="s">
        <v>462</v>
      </c>
      <c r="AH279" s="19" t="s">
        <v>463</v>
      </c>
    </row>
    <row r="280" spans="1:34" s="15" customFormat="1" x14ac:dyDescent="0.2">
      <c r="A280" s="15">
        <v>0</v>
      </c>
      <c r="B280" s="15">
        <v>0</v>
      </c>
      <c r="C280" s="15">
        <v>0</v>
      </c>
      <c r="D280" s="15">
        <v>88619</v>
      </c>
      <c r="E280" s="14">
        <f t="shared" si="20"/>
        <v>44309.5</v>
      </c>
      <c r="F280" s="15">
        <v>1958100</v>
      </c>
      <c r="G280" s="15">
        <v>2863400</v>
      </c>
      <c r="H280" s="14">
        <f t="shared" si="21"/>
        <v>2410750</v>
      </c>
      <c r="I280" s="14">
        <f t="shared" si="22"/>
        <v>54.407068461616582</v>
      </c>
      <c r="J280" s="14">
        <f t="shared" si="24"/>
        <v>1.4732042363364293</v>
      </c>
      <c r="K280" s="24">
        <f t="shared" si="23"/>
        <v>29.730638503615616</v>
      </c>
      <c r="L280" s="15">
        <v>5</v>
      </c>
      <c r="M280" s="15">
        <v>5</v>
      </c>
      <c r="N280" s="15">
        <v>5</v>
      </c>
      <c r="O280" s="15">
        <v>23.7</v>
      </c>
      <c r="P280" s="15">
        <v>23.7</v>
      </c>
      <c r="Q280" s="15">
        <v>23.7</v>
      </c>
      <c r="R280" s="15">
        <v>31.3</v>
      </c>
      <c r="S280" s="15">
        <v>0</v>
      </c>
      <c r="T280" s="15">
        <v>9.6272000000000002</v>
      </c>
      <c r="U280" s="15">
        <v>44191000</v>
      </c>
      <c r="V280" s="15">
        <v>8</v>
      </c>
      <c r="W280" s="18">
        <v>0</v>
      </c>
      <c r="X280" s="18">
        <v>0</v>
      </c>
      <c r="Y280" s="18">
        <v>0</v>
      </c>
      <c r="Z280" s="18">
        <v>1</v>
      </c>
      <c r="AA280" s="18">
        <v>4</v>
      </c>
      <c r="AB280" s="18">
        <v>3</v>
      </c>
      <c r="AC280" s="15">
        <v>4910100</v>
      </c>
      <c r="AD280" s="15">
        <v>198</v>
      </c>
      <c r="AE280" s="15" t="s">
        <v>228</v>
      </c>
      <c r="AF280" s="15" t="s">
        <v>229</v>
      </c>
      <c r="AG280" s="19" t="s">
        <v>230</v>
      </c>
      <c r="AH280" s="19" t="s">
        <v>231</v>
      </c>
    </row>
    <row r="281" spans="1:34" s="15" customFormat="1" x14ac:dyDescent="0.2">
      <c r="A281" s="15">
        <v>0</v>
      </c>
      <c r="B281" s="15">
        <v>0</v>
      </c>
      <c r="C281" s="15">
        <v>8475.2000000000007</v>
      </c>
      <c r="D281" s="15">
        <v>0</v>
      </c>
      <c r="E281" s="14">
        <f t="shared" si="20"/>
        <v>4237.6000000000004</v>
      </c>
      <c r="F281" s="15">
        <v>214160</v>
      </c>
      <c r="G281" s="15">
        <v>245240</v>
      </c>
      <c r="H281" s="14">
        <f t="shared" si="21"/>
        <v>229700</v>
      </c>
      <c r="I281" s="14">
        <f t="shared" si="22"/>
        <v>54.205210496507455</v>
      </c>
      <c r="J281" s="14">
        <f t="shared" si="24"/>
        <v>1.4715899455370554</v>
      </c>
      <c r="K281" s="24">
        <f t="shared" si="23"/>
        <v>29.620333604648881</v>
      </c>
      <c r="L281" s="15">
        <v>9</v>
      </c>
      <c r="M281" s="15">
        <v>9</v>
      </c>
      <c r="N281" s="15">
        <v>9</v>
      </c>
      <c r="O281" s="15">
        <v>7.1</v>
      </c>
      <c r="P281" s="15">
        <v>7.1</v>
      </c>
      <c r="Q281" s="15">
        <v>7.1</v>
      </c>
      <c r="R281" s="15">
        <v>217.17</v>
      </c>
      <c r="S281" s="15">
        <v>0</v>
      </c>
      <c r="T281" s="15">
        <v>18.773</v>
      </c>
      <c r="U281" s="15">
        <v>44916000</v>
      </c>
      <c r="V281" s="15">
        <v>15</v>
      </c>
      <c r="W281" s="18">
        <v>0</v>
      </c>
      <c r="X281" s="18">
        <v>0</v>
      </c>
      <c r="Y281" s="18">
        <v>1</v>
      </c>
      <c r="Z281" s="18">
        <v>0</v>
      </c>
      <c r="AA281" s="18">
        <v>7</v>
      </c>
      <c r="AB281" s="18">
        <v>7</v>
      </c>
      <c r="AC281" s="15">
        <v>467870</v>
      </c>
      <c r="AD281" s="15">
        <v>408</v>
      </c>
      <c r="AE281" s="15" t="s">
        <v>536</v>
      </c>
      <c r="AF281" s="15" t="s">
        <v>536</v>
      </c>
      <c r="AG281" s="19" t="s">
        <v>537</v>
      </c>
      <c r="AH281" s="19" t="s">
        <v>538</v>
      </c>
    </row>
    <row r="282" spans="1:34" s="15" customFormat="1" x14ac:dyDescent="0.2">
      <c r="A282" s="15">
        <v>0</v>
      </c>
      <c r="B282" s="15">
        <v>0</v>
      </c>
      <c r="C282" s="15">
        <v>0</v>
      </c>
      <c r="D282" s="15">
        <v>22521</v>
      </c>
      <c r="E282" s="14">
        <f t="shared" si="20"/>
        <v>11260.5</v>
      </c>
      <c r="F282" s="15">
        <v>502780</v>
      </c>
      <c r="G282" s="15">
        <v>705950</v>
      </c>
      <c r="H282" s="14">
        <f t="shared" si="21"/>
        <v>604365</v>
      </c>
      <c r="I282" s="14">
        <f t="shared" si="22"/>
        <v>53.671240175835884</v>
      </c>
      <c r="J282" s="14">
        <f t="shared" si="24"/>
        <v>1.4672905408705497</v>
      </c>
      <c r="K282" s="24">
        <f t="shared" si="23"/>
        <v>29.328546544172614</v>
      </c>
      <c r="L282" s="15">
        <v>10</v>
      </c>
      <c r="M282" s="15">
        <v>10</v>
      </c>
      <c r="N282" s="15">
        <v>10</v>
      </c>
      <c r="O282" s="15">
        <v>11.3</v>
      </c>
      <c r="P282" s="15">
        <v>11.3</v>
      </c>
      <c r="Q282" s="15">
        <v>11.3</v>
      </c>
      <c r="R282" s="15">
        <v>141.32</v>
      </c>
      <c r="S282" s="15">
        <v>0</v>
      </c>
      <c r="T282" s="15">
        <v>14.554</v>
      </c>
      <c r="U282" s="15">
        <v>76338000</v>
      </c>
      <c r="V282" s="15">
        <v>18</v>
      </c>
      <c r="W282" s="18">
        <v>0</v>
      </c>
      <c r="X282" s="18">
        <v>0</v>
      </c>
      <c r="Y282" s="18">
        <v>0</v>
      </c>
      <c r="Z282" s="18">
        <v>1</v>
      </c>
      <c r="AA282" s="18">
        <v>8</v>
      </c>
      <c r="AB282" s="18">
        <v>8</v>
      </c>
      <c r="AC282" s="15">
        <v>1231300</v>
      </c>
      <c r="AD282" s="15">
        <v>1004</v>
      </c>
      <c r="AE282" s="15" t="s">
        <v>1513</v>
      </c>
      <c r="AF282" s="15" t="s">
        <v>1514</v>
      </c>
      <c r="AG282" s="19" t="s">
        <v>1515</v>
      </c>
      <c r="AH282" s="19" t="s">
        <v>1516</v>
      </c>
    </row>
    <row r="283" spans="1:34" s="15" customFormat="1" x14ac:dyDescent="0.2">
      <c r="A283" s="15">
        <v>0</v>
      </c>
      <c r="B283" s="15">
        <v>0</v>
      </c>
      <c r="C283" s="15">
        <v>0</v>
      </c>
      <c r="D283" s="15">
        <v>101660</v>
      </c>
      <c r="E283" s="14">
        <f t="shared" si="20"/>
        <v>50830</v>
      </c>
      <c r="F283" s="15">
        <v>2487500</v>
      </c>
      <c r="G283" s="15">
        <v>2930300</v>
      </c>
      <c r="H283" s="14">
        <f t="shared" si="21"/>
        <v>2708900</v>
      </c>
      <c r="I283" s="14">
        <f t="shared" si="22"/>
        <v>53.293330710210505</v>
      </c>
      <c r="J283" s="14">
        <f t="shared" si="24"/>
        <v>1.4642217737617971</v>
      </c>
      <c r="K283" s="24">
        <f t="shared" si="23"/>
        <v>29.122038639459291</v>
      </c>
      <c r="L283" s="15">
        <v>7</v>
      </c>
      <c r="M283" s="15">
        <v>7</v>
      </c>
      <c r="N283" s="15">
        <v>7</v>
      </c>
      <c r="O283" s="15">
        <v>23.8</v>
      </c>
      <c r="P283" s="15">
        <v>23.8</v>
      </c>
      <c r="Q283" s="15">
        <v>23.8</v>
      </c>
      <c r="R283" s="15">
        <v>43.158999999999999</v>
      </c>
      <c r="S283" s="15">
        <v>0</v>
      </c>
      <c r="T283" s="15">
        <v>6.6780999999999997</v>
      </c>
      <c r="U283" s="15">
        <v>82792000</v>
      </c>
      <c r="V283" s="15">
        <v>12</v>
      </c>
      <c r="W283" s="18">
        <v>0</v>
      </c>
      <c r="X283" s="18">
        <v>0</v>
      </c>
      <c r="Y283" s="18">
        <v>0</v>
      </c>
      <c r="Z283" s="18">
        <v>1</v>
      </c>
      <c r="AA283" s="18">
        <v>5</v>
      </c>
      <c r="AB283" s="18">
        <v>6</v>
      </c>
      <c r="AC283" s="15">
        <v>5519500</v>
      </c>
      <c r="AD283" s="15">
        <v>1262</v>
      </c>
      <c r="AE283" s="15" t="s">
        <v>1829</v>
      </c>
      <c r="AF283" s="15" t="s">
        <v>1829</v>
      </c>
      <c r="AG283" s="19" t="s">
        <v>1830</v>
      </c>
      <c r="AH283" s="19" t="s">
        <v>1831</v>
      </c>
    </row>
    <row r="284" spans="1:34" s="15" customFormat="1" x14ac:dyDescent="0.2">
      <c r="A284" s="15">
        <v>0</v>
      </c>
      <c r="B284" s="15">
        <v>0</v>
      </c>
      <c r="C284" s="15">
        <v>0</v>
      </c>
      <c r="D284" s="15">
        <v>118400</v>
      </c>
      <c r="E284" s="14">
        <f t="shared" si="20"/>
        <v>59200</v>
      </c>
      <c r="F284" s="15">
        <v>3101600</v>
      </c>
      <c r="G284" s="15">
        <v>3124100</v>
      </c>
      <c r="H284" s="14">
        <f t="shared" si="21"/>
        <v>3112850</v>
      </c>
      <c r="I284" s="14">
        <f t="shared" si="22"/>
        <v>52.581925675675677</v>
      </c>
      <c r="J284" s="14">
        <f t="shared" si="24"/>
        <v>1.4583853972321139</v>
      </c>
      <c r="K284" s="24">
        <f t="shared" si="23"/>
        <v>28.733292718948455</v>
      </c>
      <c r="L284" s="15">
        <v>7</v>
      </c>
      <c r="M284" s="15">
        <v>7</v>
      </c>
      <c r="N284" s="15">
        <v>6</v>
      </c>
      <c r="O284" s="15">
        <v>33.200000000000003</v>
      </c>
      <c r="P284" s="15">
        <v>33.200000000000003</v>
      </c>
      <c r="Q284" s="15">
        <v>29.2</v>
      </c>
      <c r="R284" s="15">
        <v>33.36</v>
      </c>
      <c r="S284" s="15">
        <v>0</v>
      </c>
      <c r="T284" s="15">
        <v>43.552</v>
      </c>
      <c r="U284" s="15">
        <v>95161000</v>
      </c>
      <c r="V284" s="15">
        <v>13</v>
      </c>
      <c r="W284" s="18">
        <v>0</v>
      </c>
      <c r="X284" s="18">
        <v>0</v>
      </c>
      <c r="Y284" s="18">
        <v>0</v>
      </c>
      <c r="Z284" s="18">
        <v>1</v>
      </c>
      <c r="AA284" s="18">
        <v>5</v>
      </c>
      <c r="AB284" s="18">
        <v>7</v>
      </c>
      <c r="AC284" s="15">
        <v>6344100</v>
      </c>
      <c r="AD284" s="15">
        <v>456</v>
      </c>
      <c r="AE284" s="15" t="s">
        <v>613</v>
      </c>
      <c r="AF284" s="15" t="s">
        <v>613</v>
      </c>
      <c r="AG284" s="19" t="s">
        <v>614</v>
      </c>
      <c r="AH284" s="19" t="s">
        <v>615</v>
      </c>
    </row>
    <row r="285" spans="1:34" s="15" customFormat="1" x14ac:dyDescent="0.2">
      <c r="A285" s="15">
        <v>0</v>
      </c>
      <c r="B285" s="15">
        <v>0</v>
      </c>
      <c r="C285" s="15">
        <v>0</v>
      </c>
      <c r="D285" s="15">
        <v>22502</v>
      </c>
      <c r="E285" s="14">
        <f t="shared" si="20"/>
        <v>11251</v>
      </c>
      <c r="F285" s="15">
        <v>614280</v>
      </c>
      <c r="G285" s="15">
        <v>550800</v>
      </c>
      <c r="H285" s="14">
        <f t="shared" si="21"/>
        <v>582540</v>
      </c>
      <c r="I285" s="14">
        <f t="shared" si="22"/>
        <v>51.776730957248247</v>
      </c>
      <c r="J285" s="14">
        <f t="shared" si="24"/>
        <v>1.4516835370550571</v>
      </c>
      <c r="K285" s="24">
        <f t="shared" si="23"/>
        <v>28.293295605053686</v>
      </c>
      <c r="L285" s="15">
        <v>11</v>
      </c>
      <c r="M285" s="15">
        <v>11</v>
      </c>
      <c r="N285" s="15">
        <v>11</v>
      </c>
      <c r="O285" s="15">
        <v>11.6</v>
      </c>
      <c r="P285" s="15">
        <v>11.6</v>
      </c>
      <c r="Q285" s="15">
        <v>11.6</v>
      </c>
      <c r="R285" s="15">
        <v>147.18</v>
      </c>
      <c r="S285" s="15">
        <v>0</v>
      </c>
      <c r="T285" s="15">
        <v>20.184999999999999</v>
      </c>
      <c r="U285" s="15">
        <v>84318000</v>
      </c>
      <c r="V285" s="15">
        <v>20</v>
      </c>
      <c r="W285" s="18">
        <v>0</v>
      </c>
      <c r="X285" s="18">
        <v>0</v>
      </c>
      <c r="Y285" s="18">
        <v>0</v>
      </c>
      <c r="Z285" s="18">
        <v>1</v>
      </c>
      <c r="AA285" s="18">
        <v>10</v>
      </c>
      <c r="AB285" s="18">
        <v>9</v>
      </c>
      <c r="AC285" s="15">
        <v>1187600</v>
      </c>
      <c r="AD285" s="15">
        <v>1240</v>
      </c>
      <c r="AE285" s="15" t="s">
        <v>1801</v>
      </c>
      <c r="AF285" s="15" t="s">
        <v>1801</v>
      </c>
      <c r="AG285" s="19" t="s">
        <v>1802</v>
      </c>
      <c r="AH285" s="19" t="s">
        <v>1803</v>
      </c>
    </row>
    <row r="286" spans="1:34" s="15" customFormat="1" x14ac:dyDescent="0.2">
      <c r="A286" s="15">
        <v>138850</v>
      </c>
      <c r="B286" s="15">
        <v>207770</v>
      </c>
      <c r="C286" s="14">
        <v>16984000</v>
      </c>
      <c r="D286" s="14">
        <v>20837000</v>
      </c>
      <c r="E286" s="14">
        <f t="shared" si="20"/>
        <v>18910500</v>
      </c>
      <c r="F286" s="14">
        <v>891200000</v>
      </c>
      <c r="G286" s="14">
        <v>1038500000</v>
      </c>
      <c r="H286" s="14">
        <f t="shared" si="21"/>
        <v>964850000</v>
      </c>
      <c r="I286" s="14">
        <f t="shared" si="22"/>
        <v>51.021919039686949</v>
      </c>
      <c r="J286" s="14">
        <f t="shared" si="24"/>
        <v>1.4453056995624112</v>
      </c>
      <c r="K286" s="24">
        <f t="shared" si="23"/>
        <v>27.880830076331666</v>
      </c>
      <c r="L286" s="15">
        <v>42</v>
      </c>
      <c r="M286" s="15">
        <v>38</v>
      </c>
      <c r="N286" s="15">
        <v>23</v>
      </c>
      <c r="O286" s="15">
        <v>76</v>
      </c>
      <c r="P286" s="15">
        <v>71.8</v>
      </c>
      <c r="Q286" s="15">
        <v>42.4</v>
      </c>
      <c r="R286" s="15">
        <v>70.051000000000002</v>
      </c>
      <c r="S286" s="15">
        <v>0</v>
      </c>
      <c r="T286" s="15">
        <v>323.31</v>
      </c>
      <c r="U286" s="15">
        <v>62973000000</v>
      </c>
      <c r="V286" s="15">
        <v>261</v>
      </c>
      <c r="W286" s="18">
        <v>2</v>
      </c>
      <c r="X286" s="18">
        <v>3</v>
      </c>
      <c r="Y286" s="18">
        <v>22</v>
      </c>
      <c r="Z286" s="18">
        <v>26</v>
      </c>
      <c r="AA286" s="18">
        <v>40</v>
      </c>
      <c r="AB286" s="18">
        <v>40</v>
      </c>
      <c r="AC286" s="15">
        <v>1967900000</v>
      </c>
      <c r="AD286" s="15">
        <v>314</v>
      </c>
      <c r="AE286" s="15" t="s">
        <v>392</v>
      </c>
      <c r="AF286" s="15" t="s">
        <v>392</v>
      </c>
      <c r="AG286" s="19" t="s">
        <v>393</v>
      </c>
      <c r="AH286" s="19" t="s">
        <v>394</v>
      </c>
    </row>
    <row r="287" spans="1:34" s="15" customFormat="1" x14ac:dyDescent="0.2">
      <c r="A287" s="15">
        <v>0</v>
      </c>
      <c r="B287" s="15">
        <v>0</v>
      </c>
      <c r="C287" s="15">
        <v>218260</v>
      </c>
      <c r="D287" s="15">
        <v>0</v>
      </c>
      <c r="E287" s="14">
        <f t="shared" si="20"/>
        <v>109130</v>
      </c>
      <c r="F287" s="15">
        <v>4983800</v>
      </c>
      <c r="G287" s="15">
        <v>6097700</v>
      </c>
      <c r="H287" s="14">
        <f t="shared" si="21"/>
        <v>5540750</v>
      </c>
      <c r="I287" s="14">
        <f t="shared" si="22"/>
        <v>50.772015027948321</v>
      </c>
      <c r="J287" s="14">
        <f t="shared" si="24"/>
        <v>1.4431733101948161</v>
      </c>
      <c r="K287" s="24">
        <f t="shared" si="23"/>
        <v>27.744270507075584</v>
      </c>
      <c r="L287" s="15">
        <v>4</v>
      </c>
      <c r="M287" s="15">
        <v>4</v>
      </c>
      <c r="N287" s="15">
        <v>4</v>
      </c>
      <c r="O287" s="15">
        <v>17.399999999999999</v>
      </c>
      <c r="P287" s="15">
        <v>17.399999999999999</v>
      </c>
      <c r="Q287" s="15">
        <v>17.399999999999999</v>
      </c>
      <c r="R287" s="15">
        <v>33.664999999999999</v>
      </c>
      <c r="S287" s="15">
        <v>0</v>
      </c>
      <c r="T287" s="15">
        <v>12.468</v>
      </c>
      <c r="U287" s="15">
        <v>135600000</v>
      </c>
      <c r="V287" s="15">
        <v>13</v>
      </c>
      <c r="W287" s="18">
        <v>0</v>
      </c>
      <c r="X287" s="18">
        <v>0</v>
      </c>
      <c r="Y287" s="18">
        <v>1</v>
      </c>
      <c r="Z287" s="18">
        <v>0</v>
      </c>
      <c r="AA287" s="18">
        <v>4</v>
      </c>
      <c r="AB287" s="18">
        <v>4</v>
      </c>
      <c r="AC287" s="15">
        <v>11300000</v>
      </c>
      <c r="AD287" s="15">
        <v>679</v>
      </c>
      <c r="AE287" s="15" t="s">
        <v>1039</v>
      </c>
      <c r="AF287" s="15" t="s">
        <v>1039</v>
      </c>
      <c r="AG287" s="19" t="s">
        <v>1040</v>
      </c>
      <c r="AH287" s="19" t="s">
        <v>1041</v>
      </c>
    </row>
    <row r="288" spans="1:34" s="15" customFormat="1" x14ac:dyDescent="0.2">
      <c r="A288" s="15">
        <v>499180</v>
      </c>
      <c r="B288" s="15">
        <v>640450</v>
      </c>
      <c r="C288" s="14">
        <v>24220000</v>
      </c>
      <c r="D288" s="14">
        <v>21139000</v>
      </c>
      <c r="E288" s="14">
        <f t="shared" si="20"/>
        <v>22679500</v>
      </c>
      <c r="F288" s="14">
        <v>1003200000</v>
      </c>
      <c r="G288" s="14">
        <v>1204700000</v>
      </c>
      <c r="H288" s="14">
        <f t="shared" si="21"/>
        <v>1103950000</v>
      </c>
      <c r="I288" s="14">
        <f t="shared" si="22"/>
        <v>48.676117198350937</v>
      </c>
      <c r="J288" s="14">
        <f t="shared" si="24"/>
        <v>1.4248648383611973</v>
      </c>
      <c r="K288" s="24">
        <f t="shared" si="23"/>
        <v>26.598971146639855</v>
      </c>
      <c r="L288" s="15">
        <v>49</v>
      </c>
      <c r="M288" s="15">
        <v>49</v>
      </c>
      <c r="N288" s="15">
        <v>37</v>
      </c>
      <c r="O288" s="15">
        <v>76.900000000000006</v>
      </c>
      <c r="P288" s="15">
        <v>76.900000000000006</v>
      </c>
      <c r="Q288" s="15">
        <v>58.4</v>
      </c>
      <c r="R288" s="15">
        <v>70.897000000000006</v>
      </c>
      <c r="S288" s="15">
        <v>0</v>
      </c>
      <c r="T288" s="15">
        <v>323.31</v>
      </c>
      <c r="U288" s="15">
        <v>74394000000</v>
      </c>
      <c r="V288" s="15">
        <v>323</v>
      </c>
      <c r="W288" s="18">
        <v>4</v>
      </c>
      <c r="X288" s="18">
        <v>4</v>
      </c>
      <c r="Y288" s="18">
        <v>23</v>
      </c>
      <c r="Z288" s="18">
        <v>22</v>
      </c>
      <c r="AA288" s="18">
        <v>46</v>
      </c>
      <c r="AB288" s="18">
        <v>40</v>
      </c>
      <c r="AC288" s="15">
        <v>2254400000</v>
      </c>
      <c r="AD288" s="15">
        <v>322</v>
      </c>
      <c r="AE288" s="15" t="s">
        <v>404</v>
      </c>
      <c r="AF288" s="15" t="s">
        <v>404</v>
      </c>
      <c r="AG288" s="19" t="s">
        <v>405</v>
      </c>
      <c r="AH288" s="19" t="s">
        <v>406</v>
      </c>
    </row>
    <row r="289" spans="1:34" s="15" customFormat="1" x14ac:dyDescent="0.2">
      <c r="A289" s="15">
        <v>0</v>
      </c>
      <c r="B289" s="15">
        <v>0</v>
      </c>
      <c r="C289" s="15">
        <v>27024</v>
      </c>
      <c r="D289" s="15">
        <v>55582</v>
      </c>
      <c r="E289" s="14">
        <f t="shared" si="20"/>
        <v>41303</v>
      </c>
      <c r="F289" s="15">
        <v>1980600</v>
      </c>
      <c r="G289" s="15">
        <v>1824600</v>
      </c>
      <c r="H289" s="14">
        <f t="shared" si="21"/>
        <v>1902600</v>
      </c>
      <c r="I289" s="14">
        <f t="shared" si="22"/>
        <v>46.064450524175001</v>
      </c>
      <c r="J289" s="14">
        <f t="shared" si="24"/>
        <v>1.4009148053549483</v>
      </c>
      <c r="K289" s="24">
        <f t="shared" si="23"/>
        <v>25.171830887527321</v>
      </c>
      <c r="L289" s="15">
        <v>16</v>
      </c>
      <c r="M289" s="15">
        <v>16</v>
      </c>
      <c r="N289" s="15">
        <v>16</v>
      </c>
      <c r="O289" s="15">
        <v>25.7</v>
      </c>
      <c r="P289" s="15">
        <v>25.7</v>
      </c>
      <c r="Q289" s="15">
        <v>25.7</v>
      </c>
      <c r="R289" s="15">
        <v>87.798000000000002</v>
      </c>
      <c r="S289" s="15">
        <v>0</v>
      </c>
      <c r="T289" s="15">
        <v>46.320999999999998</v>
      </c>
      <c r="U289" s="15">
        <v>174950000</v>
      </c>
      <c r="V289" s="15">
        <v>32</v>
      </c>
      <c r="W289" s="18">
        <v>0</v>
      </c>
      <c r="X289" s="18">
        <v>0</v>
      </c>
      <c r="Y289" s="18">
        <v>1</v>
      </c>
      <c r="Z289" s="18">
        <v>3</v>
      </c>
      <c r="AA289" s="18">
        <v>12</v>
      </c>
      <c r="AB289" s="18">
        <v>16</v>
      </c>
      <c r="AC289" s="15">
        <v>3887800</v>
      </c>
      <c r="AD289" s="15">
        <v>537</v>
      </c>
      <c r="AE289" s="15" t="s">
        <v>776</v>
      </c>
      <c r="AF289" s="15" t="s">
        <v>776</v>
      </c>
      <c r="AG289" s="19" t="s">
        <v>777</v>
      </c>
      <c r="AH289" s="19" t="s">
        <v>778</v>
      </c>
    </row>
    <row r="290" spans="1:34" s="15" customFormat="1" x14ac:dyDescent="0.2">
      <c r="A290" s="15">
        <v>172500</v>
      </c>
      <c r="B290" s="15">
        <v>263450</v>
      </c>
      <c r="C290" s="14">
        <v>10190000</v>
      </c>
      <c r="D290" s="15">
        <v>9885900</v>
      </c>
      <c r="E290" s="14">
        <f t="shared" si="20"/>
        <v>10037950</v>
      </c>
      <c r="F290" s="14">
        <v>411970000</v>
      </c>
      <c r="G290" s="14">
        <v>466300000</v>
      </c>
      <c r="H290" s="14">
        <f t="shared" si="21"/>
        <v>439135000</v>
      </c>
      <c r="I290" s="14">
        <f t="shared" si="22"/>
        <v>43.747478319776448</v>
      </c>
      <c r="J290" s="14">
        <f t="shared" si="24"/>
        <v>1.3785019348651866</v>
      </c>
      <c r="K290" s="24">
        <f t="shared" si="23"/>
        <v>23.905725857801336</v>
      </c>
      <c r="L290" s="15">
        <v>44</v>
      </c>
      <c r="M290" s="15">
        <v>27</v>
      </c>
      <c r="N290" s="15">
        <v>25</v>
      </c>
      <c r="O290" s="15">
        <v>59.7</v>
      </c>
      <c r="P290" s="15">
        <v>38.1</v>
      </c>
      <c r="Q290" s="15">
        <v>36.200000000000003</v>
      </c>
      <c r="R290" s="15">
        <v>83.263000000000005</v>
      </c>
      <c r="S290" s="15">
        <v>0</v>
      </c>
      <c r="T290" s="15">
        <v>323.31</v>
      </c>
      <c r="U290" s="15">
        <v>29660000000</v>
      </c>
      <c r="V290" s="15">
        <v>177</v>
      </c>
      <c r="W290" s="18">
        <v>8</v>
      </c>
      <c r="X290" s="18">
        <v>4</v>
      </c>
      <c r="Y290" s="18">
        <v>23</v>
      </c>
      <c r="Z290" s="18">
        <v>29</v>
      </c>
      <c r="AA290" s="18">
        <v>42</v>
      </c>
      <c r="AB290" s="18">
        <v>42</v>
      </c>
      <c r="AC290" s="15">
        <v>898790000</v>
      </c>
      <c r="AD290" s="15">
        <v>297</v>
      </c>
      <c r="AE290" s="15" t="s">
        <v>358</v>
      </c>
      <c r="AF290" s="15" t="s">
        <v>359</v>
      </c>
      <c r="AG290" s="19" t="s">
        <v>360</v>
      </c>
      <c r="AH290" s="19" t="s">
        <v>361</v>
      </c>
    </row>
    <row r="291" spans="1:34" s="15" customFormat="1" x14ac:dyDescent="0.2">
      <c r="A291" s="15">
        <v>0</v>
      </c>
      <c r="B291" s="15">
        <v>0</v>
      </c>
      <c r="C291" s="15">
        <v>16439</v>
      </c>
      <c r="D291" s="15">
        <v>0</v>
      </c>
      <c r="E291" s="14">
        <f t="shared" si="20"/>
        <v>8219.5</v>
      </c>
      <c r="F291" s="15">
        <v>307150</v>
      </c>
      <c r="G291" s="15">
        <v>380780</v>
      </c>
      <c r="H291" s="14">
        <f t="shared" si="21"/>
        <v>343965</v>
      </c>
      <c r="I291" s="14">
        <f t="shared" si="22"/>
        <v>41.847435975424297</v>
      </c>
      <c r="J291" s="14">
        <f t="shared" si="24"/>
        <v>1.3592177638572061</v>
      </c>
      <c r="K291" s="24">
        <f t="shared" si="23"/>
        <v>22.867451352690871</v>
      </c>
      <c r="L291" s="15">
        <v>6</v>
      </c>
      <c r="M291" s="15">
        <v>6</v>
      </c>
      <c r="N291" s="15">
        <v>6</v>
      </c>
      <c r="O291" s="15">
        <v>7.8</v>
      </c>
      <c r="P291" s="15">
        <v>7.8</v>
      </c>
      <c r="Q291" s="15">
        <v>7.8</v>
      </c>
      <c r="R291" s="15">
        <v>102.36</v>
      </c>
      <c r="S291" s="15">
        <v>0</v>
      </c>
      <c r="T291" s="15">
        <v>6.6307</v>
      </c>
      <c r="U291" s="15">
        <v>35218000</v>
      </c>
      <c r="V291" s="15">
        <v>9</v>
      </c>
      <c r="W291" s="18">
        <v>0</v>
      </c>
      <c r="X291" s="18">
        <v>0</v>
      </c>
      <c r="Y291" s="18">
        <v>1</v>
      </c>
      <c r="Z291" s="18">
        <v>0</v>
      </c>
      <c r="AA291" s="18">
        <v>5</v>
      </c>
      <c r="AB291" s="18">
        <v>4</v>
      </c>
      <c r="AC291" s="15">
        <v>704370</v>
      </c>
      <c r="AD291" s="15">
        <v>695</v>
      </c>
      <c r="AE291" s="15" t="s">
        <v>1060</v>
      </c>
      <c r="AF291" s="15" t="s">
        <v>1060</v>
      </c>
      <c r="AG291" s="19" t="s">
        <v>1061</v>
      </c>
      <c r="AH291" s="19" t="s">
        <v>1062</v>
      </c>
    </row>
    <row r="292" spans="1:34" s="15" customFormat="1" x14ac:dyDescent="0.2">
      <c r="A292" s="15">
        <v>0</v>
      </c>
      <c r="B292" s="15">
        <v>0</v>
      </c>
      <c r="C292" s="15">
        <v>23583</v>
      </c>
      <c r="D292" s="15">
        <v>44725</v>
      </c>
      <c r="E292" s="14">
        <f t="shared" si="20"/>
        <v>34154</v>
      </c>
      <c r="F292" s="15">
        <v>1161200</v>
      </c>
      <c r="G292" s="15">
        <v>1667300</v>
      </c>
      <c r="H292" s="14">
        <f t="shared" si="21"/>
        <v>1414250</v>
      </c>
      <c r="I292" s="14">
        <f t="shared" si="22"/>
        <v>41.408034198044156</v>
      </c>
      <c r="J292" s="14">
        <f t="shared" si="24"/>
        <v>1.3546335235971902</v>
      </c>
      <c r="K292" s="24">
        <f t="shared" si="23"/>
        <v>22.627341091827407</v>
      </c>
      <c r="L292" s="15">
        <v>15</v>
      </c>
      <c r="M292" s="15">
        <v>15</v>
      </c>
      <c r="N292" s="15">
        <v>12</v>
      </c>
      <c r="O292" s="15">
        <v>26.3</v>
      </c>
      <c r="P292" s="15">
        <v>26.3</v>
      </c>
      <c r="Q292" s="15">
        <v>22.1</v>
      </c>
      <c r="R292" s="15">
        <v>97.716999999999999</v>
      </c>
      <c r="S292" s="15">
        <v>0</v>
      </c>
      <c r="T292" s="15">
        <v>20.533999999999999</v>
      </c>
      <c r="U292" s="15">
        <v>141940000</v>
      </c>
      <c r="V292" s="15">
        <v>24</v>
      </c>
      <c r="W292" s="18">
        <v>0</v>
      </c>
      <c r="X292" s="18">
        <v>0</v>
      </c>
      <c r="Y292" s="18">
        <v>1</v>
      </c>
      <c r="Z292" s="18">
        <v>1</v>
      </c>
      <c r="AA292" s="18">
        <v>12</v>
      </c>
      <c r="AB292" s="18">
        <v>9</v>
      </c>
      <c r="AC292" s="15">
        <v>2896800</v>
      </c>
      <c r="AD292" s="15">
        <v>1380</v>
      </c>
      <c r="AE292" s="15" t="s">
        <v>1982</v>
      </c>
      <c r="AF292" s="15" t="s">
        <v>1982</v>
      </c>
      <c r="AG292" s="19" t="s">
        <v>1983</v>
      </c>
      <c r="AH292" s="19" t="s">
        <v>1984</v>
      </c>
    </row>
    <row r="293" spans="1:34" s="15" customFormat="1" x14ac:dyDescent="0.2">
      <c r="A293" s="15">
        <v>210720</v>
      </c>
      <c r="B293" s="15">
        <v>244270</v>
      </c>
      <c r="C293" s="15">
        <v>3088300</v>
      </c>
      <c r="D293" s="15">
        <v>2107000</v>
      </c>
      <c r="E293" s="14">
        <f t="shared" si="20"/>
        <v>2597650</v>
      </c>
      <c r="F293" s="14">
        <v>100300000</v>
      </c>
      <c r="G293" s="14">
        <v>113220000</v>
      </c>
      <c r="H293" s="14">
        <f t="shared" si="21"/>
        <v>106760000</v>
      </c>
      <c r="I293" s="14">
        <f t="shared" si="22"/>
        <v>41.098685350220393</v>
      </c>
      <c r="J293" s="14">
        <f t="shared" si="24"/>
        <v>1.3513768403140969</v>
      </c>
      <c r="K293" s="24">
        <f t="shared" si="23"/>
        <v>22.458298005584915</v>
      </c>
      <c r="L293" s="15">
        <v>11</v>
      </c>
      <c r="M293" s="15">
        <v>2</v>
      </c>
      <c r="N293" s="15">
        <v>2</v>
      </c>
      <c r="O293" s="15">
        <v>19</v>
      </c>
      <c r="P293" s="15">
        <v>5.3</v>
      </c>
      <c r="Q293" s="15">
        <v>5.3</v>
      </c>
      <c r="R293" s="15">
        <v>71.027000000000001</v>
      </c>
      <c r="S293" s="15">
        <v>0</v>
      </c>
      <c r="T293" s="15">
        <v>4.9659000000000004</v>
      </c>
      <c r="U293" s="15">
        <v>8109100000</v>
      </c>
      <c r="V293" s="15">
        <v>11</v>
      </c>
      <c r="W293" s="18">
        <v>2</v>
      </c>
      <c r="X293" s="18">
        <v>2</v>
      </c>
      <c r="Y293" s="18">
        <v>8</v>
      </c>
      <c r="Z293" s="18">
        <v>8</v>
      </c>
      <c r="AA293" s="18">
        <v>11</v>
      </c>
      <c r="AB293" s="18">
        <v>9</v>
      </c>
      <c r="AC293" s="15">
        <v>219160000</v>
      </c>
      <c r="AD293" s="15">
        <v>364</v>
      </c>
      <c r="AE293" s="15" t="s">
        <v>474</v>
      </c>
      <c r="AF293" s="15" t="s">
        <v>474</v>
      </c>
      <c r="AG293" s="19" t="s">
        <v>475</v>
      </c>
      <c r="AH293" s="19" t="s">
        <v>476</v>
      </c>
    </row>
    <row r="294" spans="1:34" s="15" customFormat="1" x14ac:dyDescent="0.2">
      <c r="A294" s="15">
        <v>1577800</v>
      </c>
      <c r="B294" s="15">
        <v>814120</v>
      </c>
      <c r="C294" s="14">
        <v>21928000</v>
      </c>
      <c r="D294" s="14">
        <v>25539000</v>
      </c>
      <c r="E294" s="14">
        <f t="shared" si="20"/>
        <v>23733500</v>
      </c>
      <c r="F294" s="14">
        <v>924470000</v>
      </c>
      <c r="G294" s="14">
        <v>1014300000</v>
      </c>
      <c r="H294" s="14">
        <f t="shared" si="21"/>
        <v>969385000</v>
      </c>
      <c r="I294" s="14">
        <f t="shared" si="22"/>
        <v>40.844586765542374</v>
      </c>
      <c r="J294" s="14">
        <f t="shared" si="24"/>
        <v>1.3486834168262514</v>
      </c>
      <c r="K294" s="24">
        <f t="shared" si="23"/>
        <v>22.31944631996851</v>
      </c>
      <c r="L294" s="15">
        <v>51</v>
      </c>
      <c r="M294" s="15">
        <v>51</v>
      </c>
      <c r="N294" s="15">
        <v>34</v>
      </c>
      <c r="O294" s="15">
        <v>60.9</v>
      </c>
      <c r="P294" s="15">
        <v>60.9</v>
      </c>
      <c r="Q294" s="15">
        <v>41.5</v>
      </c>
      <c r="R294" s="15">
        <v>84.659000000000006</v>
      </c>
      <c r="S294" s="15">
        <v>0</v>
      </c>
      <c r="T294" s="15">
        <v>323.31</v>
      </c>
      <c r="U294" s="15">
        <v>65626000000</v>
      </c>
      <c r="V294" s="15">
        <v>361</v>
      </c>
      <c r="W294" s="18">
        <v>9</v>
      </c>
      <c r="X294" s="18">
        <v>4</v>
      </c>
      <c r="Y294" s="18">
        <v>30</v>
      </c>
      <c r="Z294" s="18">
        <v>27</v>
      </c>
      <c r="AA294" s="18">
        <v>46</v>
      </c>
      <c r="AB294" s="18">
        <v>46</v>
      </c>
      <c r="AC294" s="15">
        <v>1988700000</v>
      </c>
      <c r="AD294" s="15">
        <v>293</v>
      </c>
      <c r="AE294" s="15" t="s">
        <v>351</v>
      </c>
      <c r="AF294" s="15" t="s">
        <v>352</v>
      </c>
      <c r="AG294" s="19" t="s">
        <v>353</v>
      </c>
      <c r="AH294" s="19" t="s">
        <v>354</v>
      </c>
    </row>
    <row r="295" spans="1:34" s="15" customFormat="1" x14ac:dyDescent="0.2">
      <c r="A295" s="15">
        <v>0</v>
      </c>
      <c r="B295" s="15">
        <v>0</v>
      </c>
      <c r="C295" s="15">
        <v>0</v>
      </c>
      <c r="D295" s="15">
        <v>26788</v>
      </c>
      <c r="E295" s="14">
        <f t="shared" si="20"/>
        <v>13394</v>
      </c>
      <c r="F295" s="15">
        <v>542300</v>
      </c>
      <c r="G295" s="15">
        <v>550710</v>
      </c>
      <c r="H295" s="14">
        <f t="shared" si="21"/>
        <v>546505</v>
      </c>
      <c r="I295" s="14">
        <f t="shared" si="22"/>
        <v>40.802224876810513</v>
      </c>
      <c r="J295" s="14">
        <f t="shared" si="24"/>
        <v>1.3482327553539897</v>
      </c>
      <c r="K295" s="24">
        <f t="shared" si="23"/>
        <v>22.296297746890989</v>
      </c>
      <c r="L295" s="15">
        <v>9</v>
      </c>
      <c r="M295" s="15">
        <v>9</v>
      </c>
      <c r="N295" s="15">
        <v>9</v>
      </c>
      <c r="O295" s="15">
        <v>14.6</v>
      </c>
      <c r="P295" s="15">
        <v>14.6</v>
      </c>
      <c r="Q295" s="15">
        <v>14.6</v>
      </c>
      <c r="R295" s="15">
        <v>105.84</v>
      </c>
      <c r="S295" s="15">
        <v>0</v>
      </c>
      <c r="T295" s="15">
        <v>17.550999999999998</v>
      </c>
      <c r="U295" s="15">
        <v>52630000</v>
      </c>
      <c r="V295" s="15">
        <v>14</v>
      </c>
      <c r="W295" s="18">
        <v>0</v>
      </c>
      <c r="X295" s="18">
        <v>0</v>
      </c>
      <c r="Y295" s="18">
        <v>0</v>
      </c>
      <c r="Z295" s="18">
        <v>1</v>
      </c>
      <c r="AA295" s="18">
        <v>6</v>
      </c>
      <c r="AB295" s="18">
        <v>7</v>
      </c>
      <c r="AC295" s="15">
        <v>1119800</v>
      </c>
      <c r="AD295" s="15">
        <v>1129</v>
      </c>
      <c r="AE295" s="15" t="s">
        <v>1661</v>
      </c>
      <c r="AF295" s="15" t="s">
        <v>1661</v>
      </c>
      <c r="AG295" s="19" t="s">
        <v>1662</v>
      </c>
      <c r="AH295" s="19" t="s">
        <v>1663</v>
      </c>
    </row>
    <row r="296" spans="1:34" s="15" customFormat="1" x14ac:dyDescent="0.2">
      <c r="A296" s="15">
        <v>0</v>
      </c>
      <c r="B296" s="15">
        <v>0</v>
      </c>
      <c r="C296" s="15">
        <v>22806</v>
      </c>
      <c r="D296" s="15">
        <v>34333</v>
      </c>
      <c r="E296" s="14">
        <f t="shared" si="20"/>
        <v>28569.5</v>
      </c>
      <c r="F296" s="15">
        <v>1141900</v>
      </c>
      <c r="G296" s="15">
        <v>1094600</v>
      </c>
      <c r="H296" s="14">
        <f t="shared" si="21"/>
        <v>1118250</v>
      </c>
      <c r="I296" s="14">
        <f t="shared" si="22"/>
        <v>39.141392043962966</v>
      </c>
      <c r="J296" s="14">
        <f t="shared" si="24"/>
        <v>1.3301851773314908</v>
      </c>
      <c r="K296" s="24">
        <f t="shared" si="23"/>
        <v>21.388738821837684</v>
      </c>
      <c r="L296" s="15">
        <v>14</v>
      </c>
      <c r="M296" s="15">
        <v>14</v>
      </c>
      <c r="N296" s="15">
        <v>14</v>
      </c>
      <c r="O296" s="15">
        <v>23.2</v>
      </c>
      <c r="P296" s="15">
        <v>23.2</v>
      </c>
      <c r="Q296" s="15">
        <v>23.2</v>
      </c>
      <c r="R296" s="15">
        <v>93.52</v>
      </c>
      <c r="S296" s="15">
        <v>0</v>
      </c>
      <c r="T296" s="15">
        <v>35.908999999999999</v>
      </c>
      <c r="U296" s="15">
        <v>98627000</v>
      </c>
      <c r="V296" s="15">
        <v>22</v>
      </c>
      <c r="W296" s="18">
        <v>0</v>
      </c>
      <c r="X296" s="18">
        <v>0</v>
      </c>
      <c r="Y296" s="18">
        <v>1</v>
      </c>
      <c r="Z296" s="18">
        <v>1</v>
      </c>
      <c r="AA296" s="18">
        <v>10</v>
      </c>
      <c r="AB296" s="18">
        <v>10</v>
      </c>
      <c r="AC296" s="15">
        <v>2293700</v>
      </c>
      <c r="AD296" s="15">
        <v>981</v>
      </c>
      <c r="AE296" s="15" t="s">
        <v>1471</v>
      </c>
      <c r="AF296" s="15" t="s">
        <v>1471</v>
      </c>
      <c r="AG296" s="19" t="s">
        <v>1472</v>
      </c>
      <c r="AH296" s="19" t="s">
        <v>1473</v>
      </c>
    </row>
    <row r="297" spans="1:34" s="15" customFormat="1" x14ac:dyDescent="0.2">
      <c r="A297" s="15">
        <v>0</v>
      </c>
      <c r="B297" s="15">
        <v>0</v>
      </c>
      <c r="C297" s="15">
        <v>0</v>
      </c>
      <c r="D297" s="15">
        <v>25889</v>
      </c>
      <c r="E297" s="14">
        <f t="shared" si="20"/>
        <v>12944.5</v>
      </c>
      <c r="F297" s="15">
        <v>255060</v>
      </c>
      <c r="G297" s="15">
        <v>727000</v>
      </c>
      <c r="H297" s="14">
        <f t="shared" si="21"/>
        <v>491030</v>
      </c>
      <c r="I297" s="14">
        <f t="shared" si="22"/>
        <v>37.933485264011743</v>
      </c>
      <c r="J297" s="14">
        <f t="shared" si="24"/>
        <v>1.3165716570427863</v>
      </c>
      <c r="K297" s="24">
        <f t="shared" si="23"/>
        <v>20.728680472137565</v>
      </c>
      <c r="L297" s="15">
        <v>7</v>
      </c>
      <c r="M297" s="15">
        <v>7</v>
      </c>
      <c r="N297" s="15">
        <v>7</v>
      </c>
      <c r="O297" s="15">
        <v>11.8</v>
      </c>
      <c r="P297" s="15">
        <v>11.8</v>
      </c>
      <c r="Q297" s="15">
        <v>11.8</v>
      </c>
      <c r="R297" s="15">
        <v>92.239000000000004</v>
      </c>
      <c r="S297" s="15">
        <v>0</v>
      </c>
      <c r="T297" s="15">
        <v>19.145</v>
      </c>
      <c r="U297" s="15">
        <v>42334000</v>
      </c>
      <c r="V297" s="15">
        <v>9</v>
      </c>
      <c r="W297" s="18">
        <v>0</v>
      </c>
      <c r="X297" s="18">
        <v>0</v>
      </c>
      <c r="Y297" s="18">
        <v>0</v>
      </c>
      <c r="Z297" s="18">
        <v>1</v>
      </c>
      <c r="AA297" s="18">
        <v>6</v>
      </c>
      <c r="AB297" s="18">
        <v>2</v>
      </c>
      <c r="AC297" s="15">
        <v>1007900</v>
      </c>
      <c r="AD297" s="15">
        <v>1287</v>
      </c>
      <c r="AE297" s="15" t="s">
        <v>1862</v>
      </c>
      <c r="AF297" s="15" t="s">
        <v>1862</v>
      </c>
      <c r="AG297" s="19" t="s">
        <v>1863</v>
      </c>
      <c r="AH297" s="19" t="s">
        <v>1864</v>
      </c>
    </row>
    <row r="298" spans="1:34" s="15" customFormat="1" x14ac:dyDescent="0.2">
      <c r="A298" s="15">
        <v>0</v>
      </c>
      <c r="B298" s="15">
        <v>0</v>
      </c>
      <c r="C298" s="15">
        <v>176080</v>
      </c>
      <c r="D298" s="15">
        <v>308920</v>
      </c>
      <c r="E298" s="14">
        <f t="shared" si="20"/>
        <v>242500</v>
      </c>
      <c r="F298" s="15">
        <v>7159900</v>
      </c>
      <c r="G298" s="14">
        <v>10411000</v>
      </c>
      <c r="H298" s="14">
        <f t="shared" si="21"/>
        <v>8785450</v>
      </c>
      <c r="I298" s="14">
        <f t="shared" si="22"/>
        <v>36.22865979381443</v>
      </c>
      <c r="J298" s="14">
        <f t="shared" si="24"/>
        <v>1.2966011787529992</v>
      </c>
      <c r="K298" s="24">
        <f t="shared" si="23"/>
        <v>19.797081854543404</v>
      </c>
      <c r="L298" s="15">
        <v>11</v>
      </c>
      <c r="M298" s="15">
        <v>11</v>
      </c>
      <c r="N298" s="15">
        <v>11</v>
      </c>
      <c r="O298" s="15">
        <v>31.6</v>
      </c>
      <c r="P298" s="15">
        <v>31.6</v>
      </c>
      <c r="Q298" s="15">
        <v>31.6</v>
      </c>
      <c r="R298" s="15">
        <v>45.744999999999997</v>
      </c>
      <c r="S298" s="15">
        <v>0</v>
      </c>
      <c r="T298" s="15">
        <v>53.78</v>
      </c>
      <c r="U298" s="15">
        <v>397230000</v>
      </c>
      <c r="V298" s="15">
        <v>26</v>
      </c>
      <c r="W298" s="18">
        <v>0</v>
      </c>
      <c r="X298" s="18">
        <v>0</v>
      </c>
      <c r="Y298" s="18">
        <v>1</v>
      </c>
      <c r="Z298" s="18">
        <v>1</v>
      </c>
      <c r="AA298" s="18">
        <v>11</v>
      </c>
      <c r="AB298" s="18">
        <v>10</v>
      </c>
      <c r="AC298" s="15">
        <v>18056000</v>
      </c>
      <c r="AD298" s="15">
        <v>182</v>
      </c>
      <c r="AE298" s="15" t="s">
        <v>211</v>
      </c>
      <c r="AF298" s="15" t="s">
        <v>211</v>
      </c>
      <c r="AG298" s="19" t="s">
        <v>212</v>
      </c>
      <c r="AH298" s="19" t="s">
        <v>213</v>
      </c>
    </row>
    <row r="299" spans="1:34" s="15" customFormat="1" x14ac:dyDescent="0.2">
      <c r="A299" s="15">
        <v>0</v>
      </c>
      <c r="B299" s="15">
        <v>0</v>
      </c>
      <c r="C299" s="15">
        <v>39531</v>
      </c>
      <c r="D299" s="15">
        <v>0</v>
      </c>
      <c r="E299" s="14">
        <f t="shared" si="20"/>
        <v>19765.5</v>
      </c>
      <c r="F299" s="15">
        <v>598250</v>
      </c>
      <c r="G299" s="15">
        <v>794210</v>
      </c>
      <c r="H299" s="14">
        <f t="shared" si="21"/>
        <v>696230</v>
      </c>
      <c r="I299" s="14">
        <f t="shared" si="22"/>
        <v>35.224507348663074</v>
      </c>
      <c r="J299" s="14">
        <f t="shared" si="24"/>
        <v>1.2843938380338369</v>
      </c>
      <c r="K299" s="24">
        <f t="shared" si="23"/>
        <v>19.248364671400587</v>
      </c>
      <c r="L299" s="15">
        <v>10</v>
      </c>
      <c r="M299" s="15">
        <v>10</v>
      </c>
      <c r="N299" s="15">
        <v>7</v>
      </c>
      <c r="O299" s="15">
        <v>18</v>
      </c>
      <c r="P299" s="15">
        <v>18</v>
      </c>
      <c r="Q299" s="15">
        <v>14.4</v>
      </c>
      <c r="R299" s="15">
        <v>75.022000000000006</v>
      </c>
      <c r="S299" s="15">
        <v>0</v>
      </c>
      <c r="T299" s="15">
        <v>8.7106999999999992</v>
      </c>
      <c r="U299" s="15">
        <v>64440000</v>
      </c>
      <c r="V299" s="15">
        <v>12</v>
      </c>
      <c r="W299" s="18">
        <v>0</v>
      </c>
      <c r="X299" s="18">
        <v>0</v>
      </c>
      <c r="Y299" s="18">
        <v>1</v>
      </c>
      <c r="Z299" s="18">
        <v>0</v>
      </c>
      <c r="AA299" s="18">
        <v>8</v>
      </c>
      <c r="AB299" s="18">
        <v>5</v>
      </c>
      <c r="AC299" s="15">
        <v>1432000</v>
      </c>
      <c r="AD299" s="15">
        <v>219</v>
      </c>
      <c r="AE299" s="15" t="s">
        <v>259</v>
      </c>
      <c r="AF299" s="15" t="s">
        <v>259</v>
      </c>
      <c r="AG299" s="19" t="s">
        <v>260</v>
      </c>
      <c r="AH299" s="19" t="s">
        <v>261</v>
      </c>
    </row>
    <row r="300" spans="1:34" s="15" customFormat="1" x14ac:dyDescent="0.2">
      <c r="A300" s="15">
        <v>0</v>
      </c>
      <c r="B300" s="15">
        <v>0</v>
      </c>
      <c r="C300" s="15">
        <v>0</v>
      </c>
      <c r="D300" s="15">
        <v>161940</v>
      </c>
      <c r="E300" s="14">
        <f t="shared" si="20"/>
        <v>80970</v>
      </c>
      <c r="F300" s="15">
        <v>2508300</v>
      </c>
      <c r="G300" s="15">
        <v>3073700</v>
      </c>
      <c r="H300" s="14">
        <f t="shared" si="21"/>
        <v>2791000</v>
      </c>
      <c r="I300" s="14">
        <f t="shared" si="22"/>
        <v>34.469556625910833</v>
      </c>
      <c r="J300" s="14">
        <f t="shared" si="24"/>
        <v>1.2749846074820226</v>
      </c>
      <c r="K300" s="24">
        <f t="shared" si="23"/>
        <v>18.835823292847451</v>
      </c>
      <c r="L300" s="15">
        <v>8</v>
      </c>
      <c r="M300" s="15">
        <v>8</v>
      </c>
      <c r="N300" s="15">
        <v>8</v>
      </c>
      <c r="O300" s="15">
        <v>34.299999999999997</v>
      </c>
      <c r="P300" s="15">
        <v>34.299999999999997</v>
      </c>
      <c r="Q300" s="15">
        <v>34.299999999999997</v>
      </c>
      <c r="R300" s="15">
        <v>40.313000000000002</v>
      </c>
      <c r="S300" s="15">
        <v>0</v>
      </c>
      <c r="T300" s="15">
        <v>19.329000000000001</v>
      </c>
      <c r="U300" s="15">
        <v>103390000</v>
      </c>
      <c r="V300" s="15">
        <v>17</v>
      </c>
      <c r="W300" s="18">
        <v>0</v>
      </c>
      <c r="X300" s="18">
        <v>0</v>
      </c>
      <c r="Y300" s="18">
        <v>0</v>
      </c>
      <c r="Z300" s="18">
        <v>2</v>
      </c>
      <c r="AA300" s="18">
        <v>8</v>
      </c>
      <c r="AB300" s="18">
        <v>7</v>
      </c>
      <c r="AC300" s="15">
        <v>5743900</v>
      </c>
      <c r="AD300" s="15">
        <v>1172</v>
      </c>
      <c r="AE300" s="15" t="s">
        <v>1718</v>
      </c>
      <c r="AF300" s="15" t="s">
        <v>1718</v>
      </c>
      <c r="AG300" s="19" t="s">
        <v>1719</v>
      </c>
      <c r="AH300" s="19" t="s">
        <v>1720</v>
      </c>
    </row>
    <row r="301" spans="1:34" s="15" customFormat="1" x14ac:dyDescent="0.2">
      <c r="A301" s="15">
        <v>0</v>
      </c>
      <c r="B301" s="15">
        <v>0</v>
      </c>
      <c r="C301" s="15">
        <v>37123</v>
      </c>
      <c r="D301" s="15">
        <v>0</v>
      </c>
      <c r="E301" s="14">
        <f t="shared" si="20"/>
        <v>18561.5</v>
      </c>
      <c r="F301" s="15">
        <v>602870</v>
      </c>
      <c r="G301" s="15">
        <v>614870</v>
      </c>
      <c r="H301" s="14">
        <f t="shared" si="21"/>
        <v>608870</v>
      </c>
      <c r="I301" s="14">
        <f t="shared" si="22"/>
        <v>32.802844597688761</v>
      </c>
      <c r="J301" s="14">
        <f t="shared" si="24"/>
        <v>1.2534604167712646</v>
      </c>
      <c r="K301" s="24">
        <f t="shared" si="23"/>
        <v>17.925051692726097</v>
      </c>
      <c r="L301" s="15">
        <v>8</v>
      </c>
      <c r="M301" s="15">
        <v>8</v>
      </c>
      <c r="N301" s="15">
        <v>8</v>
      </c>
      <c r="O301" s="15">
        <v>13.3</v>
      </c>
      <c r="P301" s="15">
        <v>13.3</v>
      </c>
      <c r="Q301" s="15">
        <v>13.3</v>
      </c>
      <c r="R301" s="15">
        <v>98.063000000000002</v>
      </c>
      <c r="S301" s="15">
        <v>0</v>
      </c>
      <c r="T301" s="15">
        <v>23.827000000000002</v>
      </c>
      <c r="U301" s="15">
        <v>60233000</v>
      </c>
      <c r="V301" s="15">
        <v>14</v>
      </c>
      <c r="W301" s="18">
        <v>0</v>
      </c>
      <c r="X301" s="18">
        <v>0</v>
      </c>
      <c r="Y301" s="18">
        <v>1</v>
      </c>
      <c r="Z301" s="18">
        <v>0</v>
      </c>
      <c r="AA301" s="18">
        <v>7</v>
      </c>
      <c r="AB301" s="18">
        <v>6</v>
      </c>
      <c r="AC301" s="15">
        <v>1254900</v>
      </c>
      <c r="AD301" s="15">
        <v>567</v>
      </c>
      <c r="AE301" s="15" t="s">
        <v>834</v>
      </c>
      <c r="AF301" s="15" t="s">
        <v>835</v>
      </c>
      <c r="AG301" s="19" t="s">
        <v>836</v>
      </c>
      <c r="AH301" s="19" t="s">
        <v>837</v>
      </c>
    </row>
    <row r="302" spans="1:34" s="15" customFormat="1" x14ac:dyDescent="0.2">
      <c r="A302" s="15">
        <v>0</v>
      </c>
      <c r="B302" s="15">
        <v>0</v>
      </c>
      <c r="C302" s="15">
        <v>79744</v>
      </c>
      <c r="D302" s="15">
        <v>66175</v>
      </c>
      <c r="E302" s="14">
        <f t="shared" si="20"/>
        <v>72959.5</v>
      </c>
      <c r="F302" s="15">
        <v>1848200</v>
      </c>
      <c r="G302" s="15">
        <v>2808700</v>
      </c>
      <c r="H302" s="14">
        <f t="shared" si="21"/>
        <v>2328450</v>
      </c>
      <c r="I302" s="14">
        <f t="shared" si="22"/>
        <v>31.914281210808735</v>
      </c>
      <c r="J302" s="14">
        <f t="shared" si="24"/>
        <v>1.241533977750896</v>
      </c>
      <c r="K302" s="24">
        <f t="shared" si="23"/>
        <v>17.439497929403679</v>
      </c>
      <c r="L302" s="15">
        <v>102</v>
      </c>
      <c r="M302" s="15">
        <v>102</v>
      </c>
      <c r="N302" s="15">
        <v>102</v>
      </c>
      <c r="O302" s="15">
        <v>28.3</v>
      </c>
      <c r="P302" s="15">
        <v>28.3</v>
      </c>
      <c r="Q302" s="15">
        <v>28.3</v>
      </c>
      <c r="R302" s="15">
        <v>532.4</v>
      </c>
      <c r="S302" s="15">
        <v>0</v>
      </c>
      <c r="T302" s="15">
        <v>323.31</v>
      </c>
      <c r="U302" s="15">
        <v>1234300000</v>
      </c>
      <c r="V302" s="15">
        <v>168</v>
      </c>
      <c r="W302" s="18">
        <v>0</v>
      </c>
      <c r="X302" s="18">
        <v>0</v>
      </c>
      <c r="Y302" s="18">
        <v>9</v>
      </c>
      <c r="Z302" s="18">
        <v>8</v>
      </c>
      <c r="AA302" s="18">
        <v>83</v>
      </c>
      <c r="AB302" s="18">
        <v>73</v>
      </c>
      <c r="AC302" s="15">
        <v>4802800</v>
      </c>
      <c r="AD302" s="15">
        <v>818</v>
      </c>
      <c r="AE302" s="15" t="s">
        <v>1248</v>
      </c>
      <c r="AF302" s="15" t="s">
        <v>1248</v>
      </c>
      <c r="AG302" s="19" t="s">
        <v>1249</v>
      </c>
      <c r="AH302" s="19" t="s">
        <v>1250</v>
      </c>
    </row>
    <row r="303" spans="1:34" s="15" customFormat="1" x14ac:dyDescent="0.2">
      <c r="A303" s="15">
        <v>0</v>
      </c>
      <c r="B303" s="15">
        <v>0</v>
      </c>
      <c r="C303" s="15">
        <v>19063</v>
      </c>
      <c r="D303" s="15">
        <v>110210</v>
      </c>
      <c r="E303" s="14">
        <f t="shared" si="20"/>
        <v>64636.5</v>
      </c>
      <c r="F303" s="15">
        <v>1754300</v>
      </c>
      <c r="G303" s="15">
        <v>2369700</v>
      </c>
      <c r="H303" s="14">
        <f t="shared" si="21"/>
        <v>2062000</v>
      </c>
      <c r="I303" s="14">
        <f t="shared" si="22"/>
        <v>31.901479814036961</v>
      </c>
      <c r="J303" s="14">
        <f t="shared" si="24"/>
        <v>1.2413597394134093</v>
      </c>
      <c r="K303" s="24">
        <f t="shared" si="23"/>
        <v>17.43250263062129</v>
      </c>
      <c r="L303" s="15">
        <v>15</v>
      </c>
      <c r="M303" s="15">
        <v>15</v>
      </c>
      <c r="N303" s="15">
        <v>15</v>
      </c>
      <c r="O303" s="15">
        <v>36.5</v>
      </c>
      <c r="P303" s="15">
        <v>36.5</v>
      </c>
      <c r="Q303" s="15">
        <v>36.5</v>
      </c>
      <c r="R303" s="15">
        <v>68.248999999999995</v>
      </c>
      <c r="S303" s="15">
        <v>0</v>
      </c>
      <c r="T303" s="15">
        <v>46.665999999999997</v>
      </c>
      <c r="U303" s="15">
        <v>161620000</v>
      </c>
      <c r="V303" s="15">
        <v>22</v>
      </c>
      <c r="W303" s="18">
        <v>0</v>
      </c>
      <c r="X303" s="18">
        <v>0</v>
      </c>
      <c r="Y303" s="18">
        <v>1</v>
      </c>
      <c r="Z303" s="18">
        <v>2</v>
      </c>
      <c r="AA303" s="18">
        <v>13</v>
      </c>
      <c r="AB303" s="18">
        <v>9</v>
      </c>
      <c r="AC303" s="15">
        <v>4253300</v>
      </c>
      <c r="AD303" s="15">
        <v>1213</v>
      </c>
      <c r="AE303" s="15" t="s">
        <v>1779</v>
      </c>
      <c r="AF303" s="15" t="s">
        <v>1779</v>
      </c>
      <c r="AG303" s="19" t="s">
        <v>1780</v>
      </c>
      <c r="AH303" s="19" t="s">
        <v>1781</v>
      </c>
    </row>
    <row r="304" spans="1:34" s="15" customFormat="1" x14ac:dyDescent="0.2">
      <c r="A304" s="15">
        <v>0</v>
      </c>
      <c r="B304" s="15">
        <v>0</v>
      </c>
      <c r="C304" s="15">
        <v>0</v>
      </c>
      <c r="D304" s="15">
        <v>33785</v>
      </c>
      <c r="E304" s="14">
        <f t="shared" si="20"/>
        <v>16892.5</v>
      </c>
      <c r="F304" s="15">
        <v>479150</v>
      </c>
      <c r="G304" s="15">
        <v>576110</v>
      </c>
      <c r="H304" s="14">
        <f t="shared" si="21"/>
        <v>527630</v>
      </c>
      <c r="I304" s="14">
        <f t="shared" si="22"/>
        <v>31.234571555424004</v>
      </c>
      <c r="J304" s="14">
        <f t="shared" si="24"/>
        <v>1.2321844633756442</v>
      </c>
      <c r="K304" s="24">
        <f t="shared" si="23"/>
        <v>17.068071888209836</v>
      </c>
      <c r="L304" s="15">
        <v>4</v>
      </c>
      <c r="M304" s="15">
        <v>4</v>
      </c>
      <c r="N304" s="15">
        <v>4</v>
      </c>
      <c r="O304" s="15">
        <v>9.8000000000000007</v>
      </c>
      <c r="P304" s="15">
        <v>9.8000000000000007</v>
      </c>
      <c r="Q304" s="15">
        <v>9.8000000000000007</v>
      </c>
      <c r="R304" s="15">
        <v>58.47</v>
      </c>
      <c r="S304" s="15">
        <v>0</v>
      </c>
      <c r="T304" s="15">
        <v>9.7624999999999993</v>
      </c>
      <c r="U304" s="15">
        <v>29404000</v>
      </c>
      <c r="V304" s="15">
        <v>8</v>
      </c>
      <c r="W304" s="18">
        <v>0</v>
      </c>
      <c r="X304" s="18">
        <v>0</v>
      </c>
      <c r="Y304" s="18">
        <v>0</v>
      </c>
      <c r="Z304" s="18">
        <v>1</v>
      </c>
      <c r="AA304" s="18">
        <v>4</v>
      </c>
      <c r="AB304" s="18">
        <v>3</v>
      </c>
      <c r="AC304" s="15">
        <v>1089000</v>
      </c>
      <c r="AD304" s="15">
        <v>176</v>
      </c>
      <c r="AE304" s="15" t="s">
        <v>199</v>
      </c>
      <c r="AF304" s="15" t="s">
        <v>199</v>
      </c>
      <c r="AG304" s="19" t="s">
        <v>200</v>
      </c>
      <c r="AH304" s="19" t="s">
        <v>201</v>
      </c>
    </row>
    <row r="305" spans="1:34" s="15" customFormat="1" x14ac:dyDescent="0.2">
      <c r="A305" s="15">
        <v>0</v>
      </c>
      <c r="B305" s="15">
        <v>0</v>
      </c>
      <c r="C305" s="15">
        <v>103370</v>
      </c>
      <c r="D305" s="15">
        <v>0</v>
      </c>
      <c r="E305" s="14">
        <f t="shared" si="20"/>
        <v>51685</v>
      </c>
      <c r="F305" s="15">
        <v>1665200</v>
      </c>
      <c r="G305" s="15">
        <v>1541900</v>
      </c>
      <c r="H305" s="14">
        <f t="shared" si="21"/>
        <v>1603550</v>
      </c>
      <c r="I305" s="14">
        <f t="shared" si="22"/>
        <v>31.025442584889234</v>
      </c>
      <c r="J305" s="14">
        <f t="shared" si="24"/>
        <v>1.2292668957926083</v>
      </c>
      <c r="K305" s="24">
        <f t="shared" si="23"/>
        <v>16.953793762234554</v>
      </c>
      <c r="L305" s="15">
        <v>9</v>
      </c>
      <c r="M305" s="15">
        <v>9</v>
      </c>
      <c r="N305" s="15">
        <v>8</v>
      </c>
      <c r="O305" s="15">
        <v>20.5</v>
      </c>
      <c r="P305" s="15">
        <v>20.5</v>
      </c>
      <c r="Q305" s="15">
        <v>18.2</v>
      </c>
      <c r="R305" s="15">
        <v>63.48</v>
      </c>
      <c r="S305" s="15">
        <v>0</v>
      </c>
      <c r="T305" s="15">
        <v>17.266999999999999</v>
      </c>
      <c r="U305" s="15">
        <v>99314000</v>
      </c>
      <c r="V305" s="15">
        <v>15</v>
      </c>
      <c r="W305" s="18">
        <v>0</v>
      </c>
      <c r="X305" s="18">
        <v>0</v>
      </c>
      <c r="Y305" s="18">
        <v>1</v>
      </c>
      <c r="Z305" s="18">
        <v>0</v>
      </c>
      <c r="AA305" s="18">
        <v>7</v>
      </c>
      <c r="AB305" s="18">
        <v>6</v>
      </c>
      <c r="AC305" s="15">
        <v>3310500</v>
      </c>
      <c r="AD305" s="15">
        <v>1259</v>
      </c>
      <c r="AE305" s="15" t="s">
        <v>1825</v>
      </c>
      <c r="AF305" s="15" t="s">
        <v>1826</v>
      </c>
      <c r="AG305" s="19" t="s">
        <v>1827</v>
      </c>
      <c r="AH305" s="19" t="s">
        <v>1828</v>
      </c>
    </row>
    <row r="306" spans="1:34" s="15" customFormat="1" x14ac:dyDescent="0.2">
      <c r="A306" s="15">
        <v>0</v>
      </c>
      <c r="B306" s="15">
        <v>0</v>
      </c>
      <c r="C306" s="15">
        <v>39608</v>
      </c>
      <c r="D306" s="15">
        <v>18646</v>
      </c>
      <c r="E306" s="14">
        <f t="shared" si="20"/>
        <v>29127</v>
      </c>
      <c r="F306" s="15">
        <v>903070</v>
      </c>
      <c r="G306" s="15">
        <v>903180</v>
      </c>
      <c r="H306" s="14">
        <f t="shared" si="21"/>
        <v>903125</v>
      </c>
      <c r="I306" s="14">
        <f t="shared" si="22"/>
        <v>31.00645449239537</v>
      </c>
      <c r="J306" s="14">
        <f t="shared" si="24"/>
        <v>1.2290010188990084</v>
      </c>
      <c r="K306" s="24">
        <f t="shared" si="23"/>
        <v>16.943417755407307</v>
      </c>
      <c r="L306" s="15">
        <v>19</v>
      </c>
      <c r="M306" s="15">
        <v>19</v>
      </c>
      <c r="N306" s="15">
        <v>19</v>
      </c>
      <c r="O306" s="15">
        <v>19.399999999999999</v>
      </c>
      <c r="P306" s="15">
        <v>19.399999999999999</v>
      </c>
      <c r="Q306" s="15">
        <v>19.399999999999999</v>
      </c>
      <c r="R306" s="15">
        <v>141.54</v>
      </c>
      <c r="S306" s="15">
        <v>0</v>
      </c>
      <c r="T306" s="15">
        <v>24.242000000000001</v>
      </c>
      <c r="U306" s="15">
        <v>121190000</v>
      </c>
      <c r="V306" s="15">
        <v>29</v>
      </c>
      <c r="W306" s="18">
        <v>0</v>
      </c>
      <c r="X306" s="18">
        <v>0</v>
      </c>
      <c r="Y306" s="18">
        <v>2</v>
      </c>
      <c r="Z306" s="18">
        <v>1</v>
      </c>
      <c r="AA306" s="18">
        <v>13</v>
      </c>
      <c r="AB306" s="18">
        <v>15</v>
      </c>
      <c r="AC306" s="15">
        <v>1864500</v>
      </c>
      <c r="AD306" s="15">
        <v>1334</v>
      </c>
      <c r="AE306" s="15" t="s">
        <v>1916</v>
      </c>
      <c r="AF306" s="15" t="s">
        <v>1916</v>
      </c>
      <c r="AG306" s="19" t="s">
        <v>1917</v>
      </c>
      <c r="AH306" s="19" t="s">
        <v>1918</v>
      </c>
    </row>
    <row r="307" spans="1:34" s="15" customFormat="1" x14ac:dyDescent="0.2">
      <c r="A307" s="15">
        <v>0</v>
      </c>
      <c r="B307" s="15">
        <v>0</v>
      </c>
      <c r="C307" s="15">
        <v>40705</v>
      </c>
      <c r="D307" s="15">
        <v>0</v>
      </c>
      <c r="E307" s="14">
        <f t="shared" si="20"/>
        <v>20352.5</v>
      </c>
      <c r="F307" s="15">
        <v>300420</v>
      </c>
      <c r="G307" s="15">
        <v>947440</v>
      </c>
      <c r="H307" s="14">
        <f t="shared" si="21"/>
        <v>623930</v>
      </c>
      <c r="I307" s="14">
        <f t="shared" si="22"/>
        <v>30.656184743888957</v>
      </c>
      <c r="J307" s="14">
        <f t="shared" si="24"/>
        <v>1.22406701487215</v>
      </c>
      <c r="K307" s="24">
        <f t="shared" si="23"/>
        <v>16.752013521250795</v>
      </c>
      <c r="L307" s="15">
        <v>5</v>
      </c>
      <c r="M307" s="15">
        <v>5</v>
      </c>
      <c r="N307" s="15">
        <v>5</v>
      </c>
      <c r="O307" s="15">
        <v>14</v>
      </c>
      <c r="P307" s="15">
        <v>14</v>
      </c>
      <c r="Q307" s="15">
        <v>14</v>
      </c>
      <c r="R307" s="15">
        <v>59.378999999999998</v>
      </c>
      <c r="S307" s="15">
        <v>0</v>
      </c>
      <c r="T307" s="15">
        <v>10.282999999999999</v>
      </c>
      <c r="U307" s="15">
        <v>30926000</v>
      </c>
      <c r="V307" s="15">
        <v>9</v>
      </c>
      <c r="W307" s="18">
        <v>0</v>
      </c>
      <c r="X307" s="18">
        <v>0</v>
      </c>
      <c r="Y307" s="18">
        <v>1</v>
      </c>
      <c r="Z307" s="18">
        <v>0</v>
      </c>
      <c r="AA307" s="18">
        <v>5</v>
      </c>
      <c r="AB307" s="18">
        <v>3</v>
      </c>
      <c r="AC307" s="15">
        <v>1288600</v>
      </c>
      <c r="AD307" s="15">
        <v>824</v>
      </c>
      <c r="AE307" s="15" t="s">
        <v>1257</v>
      </c>
      <c r="AF307" s="15" t="s">
        <v>1257</v>
      </c>
      <c r="AG307" s="19" t="s">
        <v>1258</v>
      </c>
      <c r="AH307" s="19" t="s">
        <v>1259</v>
      </c>
    </row>
    <row r="308" spans="1:34" s="15" customFormat="1" x14ac:dyDescent="0.2">
      <c r="A308" s="15">
        <v>0</v>
      </c>
      <c r="B308" s="15">
        <v>0</v>
      </c>
      <c r="C308" s="15">
        <v>51037</v>
      </c>
      <c r="D308" s="15">
        <v>43147</v>
      </c>
      <c r="E308" s="14">
        <f t="shared" si="20"/>
        <v>47092</v>
      </c>
      <c r="F308" s="15">
        <v>1266500</v>
      </c>
      <c r="G308" s="15">
        <v>1600500</v>
      </c>
      <c r="H308" s="14">
        <f t="shared" si="21"/>
        <v>1433500</v>
      </c>
      <c r="I308" s="14">
        <f t="shared" si="22"/>
        <v>30.440414507772022</v>
      </c>
      <c r="J308" s="14">
        <f t="shared" si="24"/>
        <v>1.2209994722055706</v>
      </c>
      <c r="K308" s="24">
        <f t="shared" si="23"/>
        <v>16.634106288400012</v>
      </c>
      <c r="L308" s="15">
        <v>37</v>
      </c>
      <c r="M308" s="15">
        <v>37</v>
      </c>
      <c r="N308" s="15">
        <v>37</v>
      </c>
      <c r="O308" s="15">
        <v>20.6</v>
      </c>
      <c r="P308" s="15">
        <v>20.6</v>
      </c>
      <c r="Q308" s="15">
        <v>20.6</v>
      </c>
      <c r="R308" s="15">
        <v>273.60000000000002</v>
      </c>
      <c r="S308" s="15">
        <v>0</v>
      </c>
      <c r="T308" s="15">
        <v>140.34</v>
      </c>
      <c r="U308" s="15">
        <v>376060000</v>
      </c>
      <c r="V308" s="15">
        <v>73</v>
      </c>
      <c r="W308" s="18">
        <v>0</v>
      </c>
      <c r="X308" s="18">
        <v>0</v>
      </c>
      <c r="Y308" s="18">
        <v>4</v>
      </c>
      <c r="Z308" s="18">
        <v>4</v>
      </c>
      <c r="AA308" s="18">
        <v>33</v>
      </c>
      <c r="AB308" s="18">
        <v>31</v>
      </c>
      <c r="AC308" s="15">
        <v>2961100</v>
      </c>
      <c r="AD308" s="15">
        <v>933</v>
      </c>
      <c r="AE308" s="15" t="s">
        <v>1420</v>
      </c>
      <c r="AF308" s="15" t="s">
        <v>1420</v>
      </c>
      <c r="AG308" s="19" t="s">
        <v>1421</v>
      </c>
      <c r="AH308" s="19" t="s">
        <v>1422</v>
      </c>
    </row>
    <row r="309" spans="1:34" s="15" customFormat="1" x14ac:dyDescent="0.2">
      <c r="A309" s="15">
        <v>0</v>
      </c>
      <c r="B309" s="15">
        <v>0</v>
      </c>
      <c r="C309" s="15">
        <v>0</v>
      </c>
      <c r="D309" s="15">
        <v>75550</v>
      </c>
      <c r="E309" s="14">
        <f t="shared" si="20"/>
        <v>37775</v>
      </c>
      <c r="F309" s="15">
        <v>1003300</v>
      </c>
      <c r="G309" s="15">
        <v>1295000</v>
      </c>
      <c r="H309" s="14">
        <f t="shared" si="21"/>
        <v>1149150</v>
      </c>
      <c r="I309" s="14">
        <f t="shared" si="22"/>
        <v>30.42091330244871</v>
      </c>
      <c r="J309" s="14">
        <f t="shared" si="24"/>
        <v>1.220721158653864</v>
      </c>
      <c r="K309" s="24">
        <f t="shared" si="23"/>
        <v>16.623449892048473</v>
      </c>
      <c r="L309" s="15">
        <v>3</v>
      </c>
      <c r="M309" s="15">
        <v>3</v>
      </c>
      <c r="N309" s="15">
        <v>3</v>
      </c>
      <c r="O309" s="15">
        <v>8.1999999999999993</v>
      </c>
      <c r="P309" s="15">
        <v>8.1999999999999993</v>
      </c>
      <c r="Q309" s="15">
        <v>8.1999999999999993</v>
      </c>
      <c r="R309" s="15">
        <v>39.591000000000001</v>
      </c>
      <c r="S309" s="15">
        <v>0</v>
      </c>
      <c r="T309" s="15">
        <v>2.4104000000000001</v>
      </c>
      <c r="U309" s="15">
        <v>49850000</v>
      </c>
      <c r="V309" s="15">
        <v>7</v>
      </c>
      <c r="W309" s="18">
        <v>0</v>
      </c>
      <c r="X309" s="18">
        <v>0</v>
      </c>
      <c r="Y309" s="18">
        <v>0</v>
      </c>
      <c r="Z309" s="18">
        <v>1</v>
      </c>
      <c r="AA309" s="18">
        <v>3</v>
      </c>
      <c r="AB309" s="18">
        <v>3</v>
      </c>
      <c r="AC309" s="15">
        <v>2373800</v>
      </c>
      <c r="AD309" s="15">
        <v>562</v>
      </c>
      <c r="AE309" s="15" t="s">
        <v>822</v>
      </c>
      <c r="AF309" s="15" t="s">
        <v>822</v>
      </c>
      <c r="AG309" s="19" t="s">
        <v>823</v>
      </c>
      <c r="AH309" s="19" t="s">
        <v>824</v>
      </c>
    </row>
    <row r="310" spans="1:34" s="15" customFormat="1" x14ac:dyDescent="0.2">
      <c r="A310" s="15">
        <v>0</v>
      </c>
      <c r="B310" s="15">
        <v>0</v>
      </c>
      <c r="C310" s="15">
        <v>100980</v>
      </c>
      <c r="D310" s="15">
        <v>117240</v>
      </c>
      <c r="E310" s="14">
        <f t="shared" si="20"/>
        <v>109110</v>
      </c>
      <c r="F310" s="15">
        <v>2639700</v>
      </c>
      <c r="G310" s="15">
        <v>3824700</v>
      </c>
      <c r="H310" s="14">
        <f t="shared" si="21"/>
        <v>3232200</v>
      </c>
      <c r="I310" s="14">
        <f t="shared" si="22"/>
        <v>29.623315919714049</v>
      </c>
      <c r="J310" s="14">
        <f t="shared" si="24"/>
        <v>1.2091825804247947</v>
      </c>
      <c r="K310" s="24">
        <f t="shared" si="23"/>
        <v>16.187604327712595</v>
      </c>
      <c r="L310" s="15">
        <v>23</v>
      </c>
      <c r="M310" s="15">
        <v>23</v>
      </c>
      <c r="N310" s="15">
        <v>23</v>
      </c>
      <c r="O310" s="15">
        <v>33.299999999999997</v>
      </c>
      <c r="P310" s="15">
        <v>33.299999999999997</v>
      </c>
      <c r="Q310" s="15">
        <v>33.299999999999997</v>
      </c>
      <c r="R310" s="15">
        <v>96.864000000000004</v>
      </c>
      <c r="S310" s="15">
        <v>0</v>
      </c>
      <c r="T310" s="15">
        <v>55.750999999999998</v>
      </c>
      <c r="U310" s="15">
        <v>314080000</v>
      </c>
      <c r="V310" s="15">
        <v>43</v>
      </c>
      <c r="W310" s="18">
        <v>0</v>
      </c>
      <c r="X310" s="18">
        <v>0</v>
      </c>
      <c r="Y310" s="18">
        <v>3</v>
      </c>
      <c r="Z310" s="18">
        <v>3</v>
      </c>
      <c r="AA310" s="18">
        <v>20</v>
      </c>
      <c r="AB310" s="18">
        <v>16</v>
      </c>
      <c r="AC310" s="15">
        <v>6682600</v>
      </c>
      <c r="AD310" s="15">
        <v>1048</v>
      </c>
      <c r="AE310" s="15" t="s">
        <v>1571</v>
      </c>
      <c r="AF310" s="15" t="s">
        <v>1571</v>
      </c>
      <c r="AG310" s="19" t="s">
        <v>1572</v>
      </c>
      <c r="AH310" s="19" t="s">
        <v>1573</v>
      </c>
    </row>
    <row r="311" spans="1:34" s="15" customFormat="1" x14ac:dyDescent="0.2">
      <c r="A311" s="15">
        <v>0</v>
      </c>
      <c r="B311" s="15">
        <v>0</v>
      </c>
      <c r="C311" s="15">
        <v>0</v>
      </c>
      <c r="D311" s="15">
        <v>23426</v>
      </c>
      <c r="E311" s="14">
        <f t="shared" si="20"/>
        <v>11713</v>
      </c>
      <c r="F311" s="15">
        <v>284270</v>
      </c>
      <c r="G311" s="15">
        <v>387150</v>
      </c>
      <c r="H311" s="14">
        <f t="shared" si="21"/>
        <v>335710</v>
      </c>
      <c r="I311" s="14">
        <f t="shared" si="22"/>
        <v>28.661316485955776</v>
      </c>
      <c r="J311" s="14">
        <f t="shared" si="24"/>
        <v>1.1948450450208861</v>
      </c>
      <c r="K311" s="24">
        <f t="shared" si="23"/>
        <v>15.661921577025014</v>
      </c>
      <c r="L311" s="15">
        <v>3</v>
      </c>
      <c r="M311" s="15">
        <v>3</v>
      </c>
      <c r="N311" s="15">
        <v>3</v>
      </c>
      <c r="O311" s="15">
        <v>6.7</v>
      </c>
      <c r="P311" s="15">
        <v>6.7</v>
      </c>
      <c r="Q311" s="15">
        <v>6.7</v>
      </c>
      <c r="R311" s="15">
        <v>89.034000000000006</v>
      </c>
      <c r="S311" s="15">
        <v>0</v>
      </c>
      <c r="T311" s="15">
        <v>8.6239000000000008</v>
      </c>
      <c r="U311" s="15">
        <v>31268000</v>
      </c>
      <c r="V311" s="15">
        <v>7</v>
      </c>
      <c r="W311" s="18">
        <v>0</v>
      </c>
      <c r="X311" s="18">
        <v>0</v>
      </c>
      <c r="Y311" s="18">
        <v>0</v>
      </c>
      <c r="Z311" s="18">
        <v>1</v>
      </c>
      <c r="AA311" s="18">
        <v>3</v>
      </c>
      <c r="AB311" s="18">
        <v>3</v>
      </c>
      <c r="AC311" s="15">
        <v>694850</v>
      </c>
      <c r="AD311" s="15">
        <v>752</v>
      </c>
      <c r="AE311" s="15" t="s">
        <v>1151</v>
      </c>
      <c r="AF311" s="15" t="s">
        <v>1151</v>
      </c>
      <c r="AG311" s="19" t="s">
        <v>1152</v>
      </c>
      <c r="AH311" s="19" t="s">
        <v>1153</v>
      </c>
    </row>
    <row r="312" spans="1:34" s="15" customFormat="1" x14ac:dyDescent="0.2">
      <c r="A312" s="15">
        <v>0</v>
      </c>
      <c r="B312" s="15">
        <v>0</v>
      </c>
      <c r="C312" s="15">
        <v>728010</v>
      </c>
      <c r="D312" s="15">
        <v>606650</v>
      </c>
      <c r="E312" s="14">
        <f t="shared" si="20"/>
        <v>667330</v>
      </c>
      <c r="F312" s="14">
        <v>16850000</v>
      </c>
      <c r="G312" s="14">
        <v>20532000</v>
      </c>
      <c r="H312" s="14">
        <f t="shared" si="21"/>
        <v>18691000</v>
      </c>
      <c r="I312" s="14">
        <f t="shared" si="22"/>
        <v>28.008631411745313</v>
      </c>
      <c r="J312" s="14">
        <f t="shared" si="24"/>
        <v>1.1848407986415801</v>
      </c>
      <c r="K312" s="24">
        <f t="shared" si="23"/>
        <v>15.305263066527493</v>
      </c>
      <c r="L312" s="15">
        <v>13</v>
      </c>
      <c r="M312" s="15">
        <v>13</v>
      </c>
      <c r="N312" s="15">
        <v>13</v>
      </c>
      <c r="O312" s="15">
        <v>43.8</v>
      </c>
      <c r="P312" s="15">
        <v>43.8</v>
      </c>
      <c r="Q312" s="15">
        <v>43.8</v>
      </c>
      <c r="R312" s="15">
        <v>44.868000000000002</v>
      </c>
      <c r="S312" s="15">
        <v>0</v>
      </c>
      <c r="T312" s="15">
        <v>65.44</v>
      </c>
      <c r="U312" s="15">
        <v>813060000</v>
      </c>
      <c r="V312" s="15">
        <v>31</v>
      </c>
      <c r="W312" s="18">
        <v>0</v>
      </c>
      <c r="X312" s="18">
        <v>0</v>
      </c>
      <c r="Y312" s="18">
        <v>2</v>
      </c>
      <c r="Z312" s="18">
        <v>2</v>
      </c>
      <c r="AA312" s="18">
        <v>11</v>
      </c>
      <c r="AB312" s="18">
        <v>10</v>
      </c>
      <c r="AC312" s="15">
        <v>38717000</v>
      </c>
      <c r="AD312" s="15">
        <v>449</v>
      </c>
      <c r="AE312" s="15" t="s">
        <v>604</v>
      </c>
      <c r="AF312" s="15" t="s">
        <v>604</v>
      </c>
      <c r="AG312" s="19" t="s">
        <v>605</v>
      </c>
      <c r="AH312" s="19" t="s">
        <v>606</v>
      </c>
    </row>
    <row r="313" spans="1:34" s="15" customFormat="1" x14ac:dyDescent="0.2">
      <c r="A313" s="15">
        <v>0</v>
      </c>
      <c r="B313" s="15">
        <v>0</v>
      </c>
      <c r="C313" s="15">
        <v>0</v>
      </c>
      <c r="D313" s="15">
        <v>24510</v>
      </c>
      <c r="E313" s="14">
        <f t="shared" si="20"/>
        <v>12255</v>
      </c>
      <c r="F313" s="15">
        <v>269450</v>
      </c>
      <c r="G313" s="15">
        <v>395390</v>
      </c>
      <c r="H313" s="14">
        <f t="shared" si="21"/>
        <v>332420</v>
      </c>
      <c r="I313" s="14">
        <f t="shared" si="22"/>
        <v>27.125254997960017</v>
      </c>
      <c r="J313" s="14">
        <f t="shared" si="24"/>
        <v>1.1709227398427053</v>
      </c>
      <c r="K313" s="24">
        <f t="shared" si="23"/>
        <v>14.82254371473225</v>
      </c>
      <c r="L313" s="15">
        <v>4</v>
      </c>
      <c r="M313" s="15">
        <v>4</v>
      </c>
      <c r="N313" s="15">
        <v>4</v>
      </c>
      <c r="O313" s="15">
        <v>7</v>
      </c>
      <c r="P313" s="15">
        <v>7</v>
      </c>
      <c r="Q313" s="15">
        <v>7</v>
      </c>
      <c r="R313" s="15">
        <v>92.902000000000001</v>
      </c>
      <c r="S313" s="15">
        <v>0</v>
      </c>
      <c r="T313" s="15">
        <v>3.9359999999999999</v>
      </c>
      <c r="U313" s="15">
        <v>25506000</v>
      </c>
      <c r="V313" s="15">
        <v>8</v>
      </c>
      <c r="W313" s="18">
        <v>0</v>
      </c>
      <c r="X313" s="18">
        <v>0</v>
      </c>
      <c r="Y313" s="18">
        <v>0</v>
      </c>
      <c r="Z313" s="18">
        <v>1</v>
      </c>
      <c r="AA313" s="18">
        <v>4</v>
      </c>
      <c r="AB313" s="18">
        <v>3</v>
      </c>
      <c r="AC313" s="15">
        <v>689360</v>
      </c>
      <c r="AD313" s="15">
        <v>167</v>
      </c>
      <c r="AE313" s="15" t="s">
        <v>181</v>
      </c>
      <c r="AF313" s="15" t="s">
        <v>181</v>
      </c>
      <c r="AG313" s="19" t="s">
        <v>182</v>
      </c>
      <c r="AH313" s="19" t="s">
        <v>183</v>
      </c>
    </row>
    <row r="314" spans="1:34" s="15" customFormat="1" x14ac:dyDescent="0.2">
      <c r="A314" s="15">
        <v>0</v>
      </c>
      <c r="B314" s="15">
        <v>0</v>
      </c>
      <c r="C314" s="15">
        <v>0</v>
      </c>
      <c r="D314" s="15">
        <v>35545</v>
      </c>
      <c r="E314" s="14">
        <f t="shared" si="20"/>
        <v>17772.5</v>
      </c>
      <c r="F314" s="15">
        <v>300250</v>
      </c>
      <c r="G314" s="15">
        <v>659640</v>
      </c>
      <c r="H314" s="14">
        <f t="shared" si="21"/>
        <v>479945</v>
      </c>
      <c r="I314" s="14">
        <f t="shared" si="22"/>
        <v>27.004923336615558</v>
      </c>
      <c r="J314" s="14">
        <f t="shared" si="24"/>
        <v>1.16899185898428</v>
      </c>
      <c r="K314" s="24">
        <f t="shared" si="23"/>
        <v>14.756788708533092</v>
      </c>
      <c r="L314" s="15">
        <v>4</v>
      </c>
      <c r="M314" s="15">
        <v>4</v>
      </c>
      <c r="N314" s="15">
        <v>4</v>
      </c>
      <c r="O314" s="15">
        <v>6.5</v>
      </c>
      <c r="P314" s="15">
        <v>6.5</v>
      </c>
      <c r="Q314" s="15">
        <v>6.5</v>
      </c>
      <c r="R314" s="15">
        <v>115.96</v>
      </c>
      <c r="S314" s="15">
        <v>0</v>
      </c>
      <c r="T314" s="15">
        <v>12.288</v>
      </c>
      <c r="U314" s="15">
        <v>41808000</v>
      </c>
      <c r="V314" s="15">
        <v>11</v>
      </c>
      <c r="W314" s="18">
        <v>0</v>
      </c>
      <c r="X314" s="18">
        <v>0</v>
      </c>
      <c r="Y314" s="18">
        <v>0</v>
      </c>
      <c r="Z314" s="18">
        <v>1</v>
      </c>
      <c r="AA314" s="18">
        <v>4</v>
      </c>
      <c r="AB314" s="18">
        <v>4</v>
      </c>
      <c r="AC314" s="15">
        <v>995430</v>
      </c>
      <c r="AD314" s="15">
        <v>1114</v>
      </c>
      <c r="AE314" s="15" t="s">
        <v>1642</v>
      </c>
      <c r="AF314" s="15" t="s">
        <v>1642</v>
      </c>
      <c r="AG314" s="19" t="s">
        <v>1643</v>
      </c>
      <c r="AH314" s="19" t="s">
        <v>1644</v>
      </c>
    </row>
    <row r="315" spans="1:34" s="15" customFormat="1" x14ac:dyDescent="0.2">
      <c r="A315" s="15">
        <v>0</v>
      </c>
      <c r="B315" s="15">
        <v>0</v>
      </c>
      <c r="C315" s="15">
        <v>151980</v>
      </c>
      <c r="D315" s="15">
        <v>891980</v>
      </c>
      <c r="E315" s="14">
        <f t="shared" si="20"/>
        <v>521980</v>
      </c>
      <c r="F315" s="14">
        <v>13673000</v>
      </c>
      <c r="G315" s="14">
        <v>14478000</v>
      </c>
      <c r="H315" s="14">
        <f t="shared" si="21"/>
        <v>14075500</v>
      </c>
      <c r="I315" s="14">
        <f t="shared" si="22"/>
        <v>26.965592551438753</v>
      </c>
      <c r="J315" s="14">
        <f t="shared" si="24"/>
        <v>1.1683588783386845</v>
      </c>
      <c r="K315" s="24">
        <f t="shared" si="23"/>
        <v>14.735296476196039</v>
      </c>
      <c r="L315" s="15">
        <v>3</v>
      </c>
      <c r="M315" s="15">
        <v>3</v>
      </c>
      <c r="N315" s="15">
        <v>3</v>
      </c>
      <c r="O315" s="15">
        <v>31.4</v>
      </c>
      <c r="P315" s="15">
        <v>31.4</v>
      </c>
      <c r="Q315" s="15">
        <v>31.4</v>
      </c>
      <c r="R315" s="15">
        <v>25.795999999999999</v>
      </c>
      <c r="S315" s="15">
        <v>0</v>
      </c>
      <c r="T315" s="15">
        <v>6.9549000000000003</v>
      </c>
      <c r="U315" s="15">
        <v>408730000</v>
      </c>
      <c r="V315" s="15">
        <v>11</v>
      </c>
      <c r="W315" s="18">
        <v>0</v>
      </c>
      <c r="X315" s="18">
        <v>0</v>
      </c>
      <c r="Y315" s="18">
        <v>1</v>
      </c>
      <c r="Z315" s="18">
        <v>2</v>
      </c>
      <c r="AA315" s="18">
        <v>3</v>
      </c>
      <c r="AB315" s="18">
        <v>3</v>
      </c>
      <c r="AC315" s="15">
        <v>29195000</v>
      </c>
      <c r="AD315" s="15">
        <v>77</v>
      </c>
      <c r="AE315" s="15" t="s">
        <v>38</v>
      </c>
      <c r="AF315" s="15" t="s">
        <v>38</v>
      </c>
      <c r="AG315" s="19" t="s">
        <v>39</v>
      </c>
      <c r="AH315" s="19" t="s">
        <v>40</v>
      </c>
    </row>
    <row r="316" spans="1:34" s="15" customFormat="1" x14ac:dyDescent="0.2">
      <c r="A316" s="15">
        <v>0</v>
      </c>
      <c r="B316" s="15">
        <v>0</v>
      </c>
      <c r="C316" s="15">
        <v>174780</v>
      </c>
      <c r="D316" s="15">
        <v>0</v>
      </c>
      <c r="E316" s="14">
        <f t="shared" si="20"/>
        <v>87390</v>
      </c>
      <c r="F316" s="15">
        <v>2170900</v>
      </c>
      <c r="G316" s="15">
        <v>2513800</v>
      </c>
      <c r="H316" s="14">
        <f t="shared" si="21"/>
        <v>2342350</v>
      </c>
      <c r="I316" s="14">
        <f t="shared" si="22"/>
        <v>26.803410001144297</v>
      </c>
      <c r="J316" s="14">
        <f t="shared" si="24"/>
        <v>1.1657389599129635</v>
      </c>
      <c r="K316" s="24">
        <f t="shared" si="23"/>
        <v>14.646672131772839</v>
      </c>
      <c r="L316" s="15">
        <v>4</v>
      </c>
      <c r="M316" s="15">
        <v>4</v>
      </c>
      <c r="N316" s="15">
        <v>4</v>
      </c>
      <c r="O316" s="15">
        <v>17.5</v>
      </c>
      <c r="P316" s="15">
        <v>17.5</v>
      </c>
      <c r="Q316" s="15">
        <v>17.5</v>
      </c>
      <c r="R316" s="15">
        <v>36.723999999999997</v>
      </c>
      <c r="S316" s="15">
        <v>0</v>
      </c>
      <c r="T316" s="15">
        <v>6.7992999999999997</v>
      </c>
      <c r="U316" s="15">
        <v>53454000</v>
      </c>
      <c r="V316" s="15">
        <v>8</v>
      </c>
      <c r="W316" s="18">
        <v>0</v>
      </c>
      <c r="X316" s="18">
        <v>0</v>
      </c>
      <c r="Y316" s="18">
        <v>1</v>
      </c>
      <c r="Z316" s="18">
        <v>0</v>
      </c>
      <c r="AA316" s="18">
        <v>3</v>
      </c>
      <c r="AB316" s="18">
        <v>4</v>
      </c>
      <c r="AC316" s="15">
        <v>4859500</v>
      </c>
      <c r="AD316" s="15">
        <v>1145</v>
      </c>
      <c r="AE316" s="15" t="s">
        <v>1685</v>
      </c>
      <c r="AF316" s="15" t="s">
        <v>1685</v>
      </c>
      <c r="AG316" s="19" t="s">
        <v>1686</v>
      </c>
      <c r="AH316" s="19" t="s">
        <v>1687</v>
      </c>
    </row>
    <row r="317" spans="1:34" s="15" customFormat="1" x14ac:dyDescent="0.2">
      <c r="A317" s="15">
        <v>0</v>
      </c>
      <c r="B317" s="15">
        <v>0</v>
      </c>
      <c r="C317" s="15">
        <v>397790</v>
      </c>
      <c r="D317" s="15">
        <v>778710</v>
      </c>
      <c r="E317" s="14">
        <f t="shared" si="20"/>
        <v>588250</v>
      </c>
      <c r="F317" s="14">
        <v>16264000</v>
      </c>
      <c r="G317" s="14">
        <v>15229000</v>
      </c>
      <c r="H317" s="14">
        <f t="shared" si="21"/>
        <v>15746500</v>
      </c>
      <c r="I317" s="14">
        <f t="shared" si="22"/>
        <v>26.768380790480236</v>
      </c>
      <c r="J317" s="14">
        <f t="shared" si="24"/>
        <v>1.1651710119373542</v>
      </c>
      <c r="K317" s="24">
        <f t="shared" si="23"/>
        <v>14.627530486601222</v>
      </c>
      <c r="L317" s="15">
        <v>23</v>
      </c>
      <c r="M317" s="15">
        <v>23</v>
      </c>
      <c r="N317" s="15">
        <v>23</v>
      </c>
      <c r="O317" s="15">
        <v>42.3</v>
      </c>
      <c r="P317" s="15">
        <v>42.3</v>
      </c>
      <c r="Q317" s="15">
        <v>42.3</v>
      </c>
      <c r="R317" s="15">
        <v>88.549000000000007</v>
      </c>
      <c r="S317" s="15">
        <v>0</v>
      </c>
      <c r="T317" s="15">
        <v>234.31</v>
      </c>
      <c r="U317" s="15">
        <v>1045400000</v>
      </c>
      <c r="V317" s="15">
        <v>66</v>
      </c>
      <c r="W317" s="18">
        <v>0</v>
      </c>
      <c r="X317" s="18">
        <v>0</v>
      </c>
      <c r="Y317" s="18">
        <v>4</v>
      </c>
      <c r="Z317" s="18">
        <v>7</v>
      </c>
      <c r="AA317" s="18">
        <v>19</v>
      </c>
      <c r="AB317" s="18">
        <v>23</v>
      </c>
      <c r="AC317" s="15">
        <v>32670000</v>
      </c>
      <c r="AD317" s="15">
        <v>777</v>
      </c>
      <c r="AE317" s="15" t="s">
        <v>1188</v>
      </c>
      <c r="AF317" s="15" t="s">
        <v>1188</v>
      </c>
      <c r="AG317" s="19" t="s">
        <v>1189</v>
      </c>
      <c r="AH317" s="19" t="s">
        <v>1190</v>
      </c>
    </row>
    <row r="318" spans="1:34" s="15" customFormat="1" x14ac:dyDescent="0.2">
      <c r="A318" s="15">
        <v>0</v>
      </c>
      <c r="B318" s="15">
        <v>0</v>
      </c>
      <c r="C318" s="15">
        <v>1285600</v>
      </c>
      <c r="D318" s="15">
        <v>977090</v>
      </c>
      <c r="E318" s="14">
        <f t="shared" si="20"/>
        <v>1131345</v>
      </c>
      <c r="F318" s="14">
        <v>30139000</v>
      </c>
      <c r="G318" s="14">
        <v>29604000</v>
      </c>
      <c r="H318" s="14">
        <f t="shared" si="21"/>
        <v>29871500</v>
      </c>
      <c r="I318" s="14">
        <f t="shared" si="22"/>
        <v>26.403528543459334</v>
      </c>
      <c r="J318" s="14">
        <f t="shared" si="24"/>
        <v>1.1592108797361029</v>
      </c>
      <c r="K318" s="24">
        <f t="shared" si="23"/>
        <v>14.428157674021493</v>
      </c>
      <c r="L318" s="15">
        <v>12</v>
      </c>
      <c r="M318" s="15">
        <v>12</v>
      </c>
      <c r="N318" s="15">
        <v>6</v>
      </c>
      <c r="O318" s="15">
        <v>40.6</v>
      </c>
      <c r="P318" s="15">
        <v>40.6</v>
      </c>
      <c r="Q318" s="15">
        <v>19.5</v>
      </c>
      <c r="R318" s="15">
        <v>32.851999999999997</v>
      </c>
      <c r="S318" s="15">
        <v>0</v>
      </c>
      <c r="T318" s="15">
        <v>38.365000000000002</v>
      </c>
      <c r="U318" s="15">
        <v>1178100000</v>
      </c>
      <c r="V318" s="15">
        <v>33</v>
      </c>
      <c r="W318" s="18">
        <v>0</v>
      </c>
      <c r="X318" s="18">
        <v>0</v>
      </c>
      <c r="Y318" s="18">
        <v>4</v>
      </c>
      <c r="Z318" s="18">
        <v>5</v>
      </c>
      <c r="AA318" s="18">
        <v>11</v>
      </c>
      <c r="AB318" s="18">
        <v>11</v>
      </c>
      <c r="AC318" s="15">
        <v>62006000</v>
      </c>
      <c r="AD318" s="15">
        <v>272</v>
      </c>
      <c r="AE318" s="15" t="s">
        <v>327</v>
      </c>
      <c r="AF318" s="15" t="s">
        <v>327</v>
      </c>
      <c r="AG318" s="19" t="s">
        <v>328</v>
      </c>
      <c r="AH318" s="19" t="s">
        <v>329</v>
      </c>
    </row>
    <row r="319" spans="1:34" s="15" customFormat="1" x14ac:dyDescent="0.2">
      <c r="A319" s="15">
        <v>0</v>
      </c>
      <c r="B319" s="15">
        <v>0</v>
      </c>
      <c r="C319" s="15">
        <v>48441</v>
      </c>
      <c r="D319" s="15">
        <v>59764</v>
      </c>
      <c r="E319" s="14">
        <f t="shared" si="20"/>
        <v>54102.5</v>
      </c>
      <c r="F319" s="15">
        <v>1409900</v>
      </c>
      <c r="G319" s="15">
        <v>1397200</v>
      </c>
      <c r="H319" s="14">
        <f t="shared" si="21"/>
        <v>1403550</v>
      </c>
      <c r="I319" s="14">
        <f t="shared" si="22"/>
        <v>25.942424102398224</v>
      </c>
      <c r="J319" s="14">
        <f t="shared" si="24"/>
        <v>1.1515594650980909</v>
      </c>
      <c r="K319" s="24">
        <f t="shared" si="23"/>
        <v>14.17618803409739</v>
      </c>
      <c r="L319" s="15">
        <v>28</v>
      </c>
      <c r="M319" s="15">
        <v>28</v>
      </c>
      <c r="N319" s="15">
        <v>28</v>
      </c>
      <c r="O319" s="15">
        <v>18.2</v>
      </c>
      <c r="P319" s="15">
        <v>18.2</v>
      </c>
      <c r="Q319" s="15">
        <v>18.2</v>
      </c>
      <c r="R319" s="15">
        <v>227.92</v>
      </c>
      <c r="S319" s="15">
        <v>0</v>
      </c>
      <c r="T319" s="15">
        <v>103.9</v>
      </c>
      <c r="U319" s="15">
        <v>285690000</v>
      </c>
      <c r="V319" s="15">
        <v>54</v>
      </c>
      <c r="W319" s="18">
        <v>0</v>
      </c>
      <c r="X319" s="18">
        <v>0</v>
      </c>
      <c r="Y319" s="18">
        <v>3</v>
      </c>
      <c r="Z319" s="18">
        <v>4</v>
      </c>
      <c r="AA319" s="18">
        <v>22</v>
      </c>
      <c r="AB319" s="18">
        <v>23</v>
      </c>
      <c r="AC319" s="15">
        <v>2915200</v>
      </c>
      <c r="AD319" s="15">
        <v>1051</v>
      </c>
      <c r="AE319" s="15" t="s">
        <v>1577</v>
      </c>
      <c r="AF319" s="15" t="s">
        <v>1577</v>
      </c>
      <c r="AG319" s="19" t="s">
        <v>1578</v>
      </c>
      <c r="AH319" s="19" t="s">
        <v>1579</v>
      </c>
    </row>
    <row r="320" spans="1:34" s="15" customFormat="1" x14ac:dyDescent="0.2">
      <c r="A320" s="15">
        <v>0</v>
      </c>
      <c r="B320" s="15">
        <v>0</v>
      </c>
      <c r="C320" s="15">
        <v>59559</v>
      </c>
      <c r="D320" s="15">
        <v>112840</v>
      </c>
      <c r="E320" s="14">
        <f t="shared" si="20"/>
        <v>86199.5</v>
      </c>
      <c r="F320" s="15">
        <v>2180100</v>
      </c>
      <c r="G320" s="15">
        <v>2275100</v>
      </c>
      <c r="H320" s="14">
        <f t="shared" si="21"/>
        <v>2227600</v>
      </c>
      <c r="I320" s="14">
        <f t="shared" si="22"/>
        <v>25.842377275970279</v>
      </c>
      <c r="J320" s="14">
        <f t="shared" si="24"/>
        <v>1.1498813727794091</v>
      </c>
      <c r="K320" s="24">
        <f t="shared" si="23"/>
        <v>14.121517637142228</v>
      </c>
      <c r="L320" s="15">
        <v>20</v>
      </c>
      <c r="M320" s="15">
        <v>20</v>
      </c>
      <c r="N320" s="15">
        <v>20</v>
      </c>
      <c r="O320" s="15">
        <v>31.9</v>
      </c>
      <c r="P320" s="15">
        <v>31.9</v>
      </c>
      <c r="Q320" s="15">
        <v>31.9</v>
      </c>
      <c r="R320" s="15">
        <v>93.486999999999995</v>
      </c>
      <c r="S320" s="15">
        <v>0</v>
      </c>
      <c r="T320" s="15">
        <v>73.789000000000001</v>
      </c>
      <c r="U320" s="15">
        <v>236010000</v>
      </c>
      <c r="V320" s="15">
        <v>38</v>
      </c>
      <c r="W320" s="18">
        <v>0</v>
      </c>
      <c r="X320" s="18">
        <v>0</v>
      </c>
      <c r="Y320" s="18">
        <v>1</v>
      </c>
      <c r="Z320" s="18">
        <v>3</v>
      </c>
      <c r="AA320" s="18">
        <v>17</v>
      </c>
      <c r="AB320" s="18">
        <v>17</v>
      </c>
      <c r="AC320" s="15">
        <v>4627600</v>
      </c>
      <c r="AD320" s="15">
        <v>1000</v>
      </c>
      <c r="AE320" s="15" t="s">
        <v>1504</v>
      </c>
      <c r="AF320" s="15" t="s">
        <v>1504</v>
      </c>
      <c r="AG320" s="19" t="s">
        <v>1505</v>
      </c>
      <c r="AH320" s="19" t="s">
        <v>1506</v>
      </c>
    </row>
    <row r="321" spans="1:34" s="15" customFormat="1" x14ac:dyDescent="0.2">
      <c r="A321" s="15">
        <v>0</v>
      </c>
      <c r="B321" s="15">
        <v>0</v>
      </c>
      <c r="C321" s="15">
        <v>0</v>
      </c>
      <c r="D321" s="15">
        <v>96517</v>
      </c>
      <c r="E321" s="14">
        <f t="shared" si="20"/>
        <v>48258.5</v>
      </c>
      <c r="F321" s="15">
        <v>1583900</v>
      </c>
      <c r="G321" s="15">
        <v>885780</v>
      </c>
      <c r="H321" s="14">
        <f t="shared" si="21"/>
        <v>1234840</v>
      </c>
      <c r="I321" s="14">
        <f t="shared" si="22"/>
        <v>25.588031124050687</v>
      </c>
      <c r="J321" s="14">
        <f t="shared" si="24"/>
        <v>1.145585780570342</v>
      </c>
      <c r="K321" s="24">
        <f t="shared" si="23"/>
        <v>13.982530668880157</v>
      </c>
      <c r="L321" s="15">
        <v>10</v>
      </c>
      <c r="M321" s="15">
        <v>10</v>
      </c>
      <c r="N321" s="15">
        <v>10</v>
      </c>
      <c r="O321" s="15">
        <v>17.899999999999999</v>
      </c>
      <c r="P321" s="15">
        <v>17.899999999999999</v>
      </c>
      <c r="Q321" s="15">
        <v>17.899999999999999</v>
      </c>
      <c r="R321" s="15">
        <v>63.540999999999997</v>
      </c>
      <c r="S321" s="15">
        <v>0</v>
      </c>
      <c r="T321" s="15">
        <v>16.751000000000001</v>
      </c>
      <c r="U321" s="15">
        <v>69286000</v>
      </c>
      <c r="V321" s="15">
        <v>13</v>
      </c>
      <c r="W321" s="18">
        <v>0</v>
      </c>
      <c r="X321" s="18">
        <v>0</v>
      </c>
      <c r="Y321" s="18">
        <v>0</v>
      </c>
      <c r="Z321" s="18">
        <v>1</v>
      </c>
      <c r="AA321" s="18">
        <v>5</v>
      </c>
      <c r="AB321" s="18">
        <v>8</v>
      </c>
      <c r="AC321" s="15">
        <v>2566200</v>
      </c>
      <c r="AD321" s="15">
        <v>522</v>
      </c>
      <c r="AE321" s="15" t="s">
        <v>741</v>
      </c>
      <c r="AF321" s="15" t="s">
        <v>741</v>
      </c>
      <c r="AG321" s="19" t="s">
        <v>742</v>
      </c>
      <c r="AH321" s="19" t="s">
        <v>743</v>
      </c>
    </row>
    <row r="322" spans="1:34" s="15" customFormat="1" x14ac:dyDescent="0.2">
      <c r="A322" s="15">
        <v>0</v>
      </c>
      <c r="B322" s="15">
        <v>0</v>
      </c>
      <c r="C322" s="15">
        <v>14919</v>
      </c>
      <c r="D322" s="15">
        <v>0</v>
      </c>
      <c r="E322" s="14">
        <f t="shared" ref="E322:E385" si="25">AVERAGE(C322,D322)</f>
        <v>7459.5</v>
      </c>
      <c r="F322" s="15">
        <v>157110</v>
      </c>
      <c r="G322" s="15">
        <v>209610</v>
      </c>
      <c r="H322" s="14">
        <f t="shared" ref="H322:H385" si="26">AVERAGE(F322,G322)</f>
        <v>183360</v>
      </c>
      <c r="I322" s="14">
        <f t="shared" ref="I322:I385" si="27">H322/E322</f>
        <v>24.58073597426101</v>
      </c>
      <c r="J322" s="14">
        <f t="shared" si="24"/>
        <v>1.1281437922689603</v>
      </c>
      <c r="K322" s="24">
        <f t="shared" ref="K322:K385" si="28">I322/1.83</f>
        <v>13.432096160798366</v>
      </c>
      <c r="L322" s="15">
        <v>14</v>
      </c>
      <c r="M322" s="15">
        <v>14</v>
      </c>
      <c r="N322" s="15">
        <v>14</v>
      </c>
      <c r="O322" s="15">
        <v>10.4</v>
      </c>
      <c r="P322" s="15">
        <v>10.4</v>
      </c>
      <c r="Q322" s="15">
        <v>10.4</v>
      </c>
      <c r="R322" s="15">
        <v>269.76</v>
      </c>
      <c r="S322" s="15">
        <v>0</v>
      </c>
      <c r="T322" s="15">
        <v>38.476999999999997</v>
      </c>
      <c r="U322" s="15">
        <v>50758000</v>
      </c>
      <c r="V322" s="15">
        <v>17</v>
      </c>
      <c r="W322" s="18">
        <v>0</v>
      </c>
      <c r="X322" s="18">
        <v>0</v>
      </c>
      <c r="Y322" s="18">
        <v>2</v>
      </c>
      <c r="Z322" s="18">
        <v>0</v>
      </c>
      <c r="AA322" s="18">
        <v>10</v>
      </c>
      <c r="AB322" s="18">
        <v>6</v>
      </c>
      <c r="AC322" s="15">
        <v>381640</v>
      </c>
      <c r="AD322" s="15">
        <v>1365</v>
      </c>
      <c r="AE322" s="15" t="s">
        <v>1955</v>
      </c>
      <c r="AF322" s="15" t="s">
        <v>1955</v>
      </c>
      <c r="AG322" s="19" t="s">
        <v>1956</v>
      </c>
      <c r="AH322" s="19" t="s">
        <v>1957</v>
      </c>
    </row>
    <row r="323" spans="1:34" s="15" customFormat="1" x14ac:dyDescent="0.2">
      <c r="A323" s="15">
        <v>0</v>
      </c>
      <c r="B323" s="15">
        <v>0</v>
      </c>
      <c r="C323" s="15">
        <v>24467</v>
      </c>
      <c r="D323" s="15">
        <v>93153</v>
      </c>
      <c r="E323" s="14">
        <f t="shared" si="25"/>
        <v>58810</v>
      </c>
      <c r="F323" s="15">
        <v>1334300</v>
      </c>
      <c r="G323" s="15">
        <v>1548500</v>
      </c>
      <c r="H323" s="14">
        <f t="shared" si="26"/>
        <v>1441400</v>
      </c>
      <c r="I323" s="14">
        <f t="shared" si="27"/>
        <v>24.509437170549226</v>
      </c>
      <c r="J323" s="14">
        <f t="shared" ref="J323:J386" si="29">LOG(K323)</f>
        <v>1.1268822485909564</v>
      </c>
      <c r="K323" s="24">
        <f t="shared" si="28"/>
        <v>13.393135065873894</v>
      </c>
      <c r="L323" s="15">
        <v>17</v>
      </c>
      <c r="M323" s="15">
        <v>17</v>
      </c>
      <c r="N323" s="15">
        <v>17</v>
      </c>
      <c r="O323" s="15">
        <v>35.6</v>
      </c>
      <c r="P323" s="15">
        <v>35.6</v>
      </c>
      <c r="Q323" s="15">
        <v>35.6</v>
      </c>
      <c r="R323" s="15">
        <v>81.876000000000005</v>
      </c>
      <c r="S323" s="15">
        <v>0</v>
      </c>
      <c r="T323" s="15">
        <v>189.78</v>
      </c>
      <c r="U323" s="15">
        <v>150020000</v>
      </c>
      <c r="V323" s="15">
        <v>28</v>
      </c>
      <c r="W323" s="18">
        <v>0</v>
      </c>
      <c r="X323" s="18">
        <v>0</v>
      </c>
      <c r="Y323" s="18">
        <v>1</v>
      </c>
      <c r="Z323" s="18">
        <v>2</v>
      </c>
      <c r="AA323" s="18">
        <v>13</v>
      </c>
      <c r="AB323" s="18">
        <v>14</v>
      </c>
      <c r="AC323" s="15">
        <v>3000400</v>
      </c>
      <c r="AD323" s="15">
        <v>93</v>
      </c>
      <c r="AE323" s="15" t="s">
        <v>64</v>
      </c>
      <c r="AF323" s="15" t="s">
        <v>64</v>
      </c>
      <c r="AG323" s="19" t="s">
        <v>65</v>
      </c>
      <c r="AH323" s="19" t="s">
        <v>66</v>
      </c>
    </row>
    <row r="324" spans="1:34" s="15" customFormat="1" x14ac:dyDescent="0.2">
      <c r="A324" s="15">
        <v>0</v>
      </c>
      <c r="B324" s="15">
        <v>0</v>
      </c>
      <c r="C324" s="15">
        <v>15749</v>
      </c>
      <c r="D324" s="15">
        <v>0</v>
      </c>
      <c r="E324" s="14">
        <f t="shared" si="25"/>
        <v>7874.5</v>
      </c>
      <c r="F324" s="15">
        <v>169990</v>
      </c>
      <c r="G324" s="15">
        <v>215270</v>
      </c>
      <c r="H324" s="14">
        <f t="shared" si="26"/>
        <v>192630</v>
      </c>
      <c r="I324" s="14">
        <f t="shared" si="27"/>
        <v>24.462505555908312</v>
      </c>
      <c r="J324" s="14">
        <f t="shared" si="29"/>
        <v>1.1260498475723189</v>
      </c>
      <c r="K324" s="24">
        <f t="shared" si="28"/>
        <v>13.367489374813285</v>
      </c>
      <c r="L324" s="15">
        <v>10</v>
      </c>
      <c r="M324" s="15">
        <v>7</v>
      </c>
      <c r="N324" s="15">
        <v>7</v>
      </c>
      <c r="O324" s="15">
        <v>5.0999999999999996</v>
      </c>
      <c r="P324" s="15">
        <v>3.8</v>
      </c>
      <c r="Q324" s="15">
        <v>3.8</v>
      </c>
      <c r="R324" s="15">
        <v>280.74</v>
      </c>
      <c r="S324" s="15">
        <v>0</v>
      </c>
      <c r="T324" s="15">
        <v>13.282</v>
      </c>
      <c r="U324" s="15">
        <v>53736000</v>
      </c>
      <c r="V324" s="15">
        <v>12</v>
      </c>
      <c r="W324" s="18">
        <v>0</v>
      </c>
      <c r="X324" s="18">
        <v>0</v>
      </c>
      <c r="Y324" s="18">
        <v>1</v>
      </c>
      <c r="Z324" s="18">
        <v>0</v>
      </c>
      <c r="AA324" s="18">
        <v>9</v>
      </c>
      <c r="AB324" s="18">
        <v>7</v>
      </c>
      <c r="AC324" s="15">
        <v>401010</v>
      </c>
      <c r="AD324" s="15">
        <v>388</v>
      </c>
      <c r="AE324" s="15" t="s">
        <v>502</v>
      </c>
      <c r="AF324" s="15" t="s">
        <v>502</v>
      </c>
      <c r="AG324" s="19" t="s">
        <v>503</v>
      </c>
      <c r="AH324" s="19" t="s">
        <v>504</v>
      </c>
    </row>
    <row r="325" spans="1:34" s="15" customFormat="1" x14ac:dyDescent="0.2">
      <c r="A325" s="15">
        <v>0</v>
      </c>
      <c r="B325" s="15">
        <v>0</v>
      </c>
      <c r="C325" s="15">
        <v>0</v>
      </c>
      <c r="D325" s="15">
        <v>24588</v>
      </c>
      <c r="E325" s="14">
        <f t="shared" si="25"/>
        <v>12294</v>
      </c>
      <c r="F325" s="15">
        <v>259010</v>
      </c>
      <c r="G325" s="15">
        <v>330300</v>
      </c>
      <c r="H325" s="14">
        <f t="shared" si="26"/>
        <v>294655</v>
      </c>
      <c r="I325" s="14">
        <f t="shared" si="27"/>
        <v>23.967382462990077</v>
      </c>
      <c r="J325" s="14">
        <f t="shared" si="29"/>
        <v>1.1171695165204665</v>
      </c>
      <c r="K325" s="24">
        <f t="shared" si="28"/>
        <v>13.09693030764485</v>
      </c>
      <c r="L325" s="15">
        <v>15</v>
      </c>
      <c r="M325" s="15">
        <v>6</v>
      </c>
      <c r="N325" s="15">
        <v>6</v>
      </c>
      <c r="O325" s="15">
        <v>20.3</v>
      </c>
      <c r="P325" s="15">
        <v>9.4</v>
      </c>
      <c r="Q325" s="15">
        <v>9.4</v>
      </c>
      <c r="R325" s="15">
        <v>103.06</v>
      </c>
      <c r="S325" s="15">
        <v>0</v>
      </c>
      <c r="T325" s="15">
        <v>10.618</v>
      </c>
      <c r="U325" s="15">
        <v>31923000</v>
      </c>
      <c r="V325" s="15">
        <v>9</v>
      </c>
      <c r="W325" s="18">
        <v>0</v>
      </c>
      <c r="X325" s="18">
        <v>0</v>
      </c>
      <c r="Y325" s="18">
        <v>3</v>
      </c>
      <c r="Z325" s="18">
        <v>4</v>
      </c>
      <c r="AA325" s="18">
        <v>12</v>
      </c>
      <c r="AB325" s="18">
        <v>10</v>
      </c>
      <c r="AC325" s="15">
        <v>613900</v>
      </c>
      <c r="AD325" s="15">
        <v>338</v>
      </c>
      <c r="AE325" s="15" t="s">
        <v>423</v>
      </c>
      <c r="AF325" s="15" t="s">
        <v>424</v>
      </c>
      <c r="AG325" s="19" t="s">
        <v>425</v>
      </c>
      <c r="AH325" s="19" t="s">
        <v>426</v>
      </c>
    </row>
    <row r="326" spans="1:34" s="15" customFormat="1" x14ac:dyDescent="0.2">
      <c r="A326" s="15">
        <v>0</v>
      </c>
      <c r="B326" s="15">
        <v>0</v>
      </c>
      <c r="C326" s="15">
        <v>34132</v>
      </c>
      <c r="D326" s="15">
        <v>0</v>
      </c>
      <c r="E326" s="14">
        <f t="shared" si="25"/>
        <v>17066</v>
      </c>
      <c r="F326" s="15">
        <v>482120</v>
      </c>
      <c r="G326" s="15">
        <v>323830</v>
      </c>
      <c r="H326" s="14">
        <f t="shared" si="26"/>
        <v>402975</v>
      </c>
      <c r="I326" s="14">
        <f t="shared" si="27"/>
        <v>23.612738778858549</v>
      </c>
      <c r="J326" s="14">
        <f t="shared" si="29"/>
        <v>1.1106952729333446</v>
      </c>
      <c r="K326" s="24">
        <f t="shared" si="28"/>
        <v>12.903135944731448</v>
      </c>
      <c r="L326" s="15">
        <v>4</v>
      </c>
      <c r="M326" s="15">
        <v>4</v>
      </c>
      <c r="N326" s="15">
        <v>4</v>
      </c>
      <c r="O326" s="15">
        <v>10.8</v>
      </c>
      <c r="P326" s="15">
        <v>10.8</v>
      </c>
      <c r="Q326" s="15">
        <v>10.8</v>
      </c>
      <c r="R326" s="15">
        <v>61.64</v>
      </c>
      <c r="S326" s="15">
        <v>0</v>
      </c>
      <c r="T326" s="15">
        <v>8.9899000000000004</v>
      </c>
      <c r="U326" s="15">
        <v>26883000</v>
      </c>
      <c r="V326" s="15">
        <v>7</v>
      </c>
      <c r="W326" s="18">
        <v>0</v>
      </c>
      <c r="X326" s="18">
        <v>0</v>
      </c>
      <c r="Y326" s="18">
        <v>1</v>
      </c>
      <c r="Z326" s="18">
        <v>0</v>
      </c>
      <c r="AA326" s="18">
        <v>4</v>
      </c>
      <c r="AB326" s="18">
        <v>3</v>
      </c>
      <c r="AC326" s="15">
        <v>840080</v>
      </c>
      <c r="AD326" s="15">
        <v>1099</v>
      </c>
      <c r="AE326" s="15" t="s">
        <v>1632</v>
      </c>
      <c r="AF326" s="15" t="s">
        <v>1632</v>
      </c>
      <c r="AG326" s="19" t="s">
        <v>1633</v>
      </c>
      <c r="AH326" s="19" t="s">
        <v>1634</v>
      </c>
    </row>
    <row r="327" spans="1:34" s="15" customFormat="1" x14ac:dyDescent="0.2">
      <c r="A327" s="15">
        <v>0</v>
      </c>
      <c r="B327" s="15">
        <v>0</v>
      </c>
      <c r="C327" s="15">
        <v>42623</v>
      </c>
      <c r="D327" s="15">
        <v>0</v>
      </c>
      <c r="E327" s="14">
        <f t="shared" si="25"/>
        <v>21311.5</v>
      </c>
      <c r="F327" s="15">
        <v>518360</v>
      </c>
      <c r="G327" s="15">
        <v>471220</v>
      </c>
      <c r="H327" s="14">
        <f t="shared" si="26"/>
        <v>494790</v>
      </c>
      <c r="I327" s="14">
        <f t="shared" si="27"/>
        <v>23.217042441874106</v>
      </c>
      <c r="J327" s="14">
        <f t="shared" si="29"/>
        <v>1.1033558055609307</v>
      </c>
      <c r="K327" s="24">
        <f t="shared" si="28"/>
        <v>12.686908438182572</v>
      </c>
      <c r="L327" s="15">
        <v>3</v>
      </c>
      <c r="M327" s="15">
        <v>3</v>
      </c>
      <c r="N327" s="15">
        <v>3</v>
      </c>
      <c r="O327" s="15">
        <v>8.8000000000000007</v>
      </c>
      <c r="P327" s="15">
        <v>8.8000000000000007</v>
      </c>
      <c r="Q327" s="15">
        <v>8.8000000000000007</v>
      </c>
      <c r="R327" s="15">
        <v>56.578000000000003</v>
      </c>
      <c r="S327" s="15">
        <v>0</v>
      </c>
      <c r="T327" s="15">
        <v>6.0410000000000004</v>
      </c>
      <c r="U327" s="15">
        <v>30966000</v>
      </c>
      <c r="V327" s="15">
        <v>6</v>
      </c>
      <c r="W327" s="18">
        <v>0</v>
      </c>
      <c r="X327" s="18">
        <v>0</v>
      </c>
      <c r="Y327" s="18">
        <v>1</v>
      </c>
      <c r="Z327" s="18">
        <v>0</v>
      </c>
      <c r="AA327" s="18">
        <v>2</v>
      </c>
      <c r="AB327" s="18">
        <v>3</v>
      </c>
      <c r="AC327" s="15">
        <v>1032200</v>
      </c>
      <c r="AD327" s="15">
        <v>1384</v>
      </c>
      <c r="AE327" s="15" t="s">
        <v>1985</v>
      </c>
      <c r="AF327" s="15" t="s">
        <v>1985</v>
      </c>
      <c r="AG327" s="19" t="s">
        <v>1986</v>
      </c>
      <c r="AH327" s="19" t="s">
        <v>1987</v>
      </c>
    </row>
    <row r="328" spans="1:34" s="15" customFormat="1" x14ac:dyDescent="0.2">
      <c r="A328" s="15">
        <v>0</v>
      </c>
      <c r="B328" s="15">
        <v>0</v>
      </c>
      <c r="C328" s="15">
        <v>260070</v>
      </c>
      <c r="D328" s="15">
        <v>331530</v>
      </c>
      <c r="E328" s="14">
        <f t="shared" si="25"/>
        <v>295800</v>
      </c>
      <c r="F328" s="15">
        <v>7534700</v>
      </c>
      <c r="G328" s="15">
        <v>6177500</v>
      </c>
      <c r="H328" s="14">
        <f t="shared" si="26"/>
        <v>6856100</v>
      </c>
      <c r="I328" s="14">
        <f t="shared" si="27"/>
        <v>23.178160919540229</v>
      </c>
      <c r="J328" s="14">
        <f t="shared" si="29"/>
        <v>1.1026278839945893</v>
      </c>
      <c r="K328" s="24">
        <f t="shared" si="28"/>
        <v>12.665661704666791</v>
      </c>
      <c r="L328" s="15">
        <v>5</v>
      </c>
      <c r="M328" s="15">
        <v>5</v>
      </c>
      <c r="N328" s="15">
        <v>5</v>
      </c>
      <c r="O328" s="15">
        <v>36.200000000000003</v>
      </c>
      <c r="P328" s="15">
        <v>36.200000000000003</v>
      </c>
      <c r="Q328" s="15">
        <v>36.200000000000003</v>
      </c>
      <c r="R328" s="15">
        <v>20.198</v>
      </c>
      <c r="S328" s="15">
        <v>0</v>
      </c>
      <c r="T328" s="15">
        <v>19.129000000000001</v>
      </c>
      <c r="U328" s="15">
        <v>71519000</v>
      </c>
      <c r="V328" s="15">
        <v>13</v>
      </c>
      <c r="W328" s="18">
        <v>0</v>
      </c>
      <c r="X328" s="18">
        <v>0</v>
      </c>
      <c r="Y328" s="18">
        <v>1</v>
      </c>
      <c r="Z328" s="18">
        <v>1</v>
      </c>
      <c r="AA328" s="18">
        <v>5</v>
      </c>
      <c r="AB328" s="18">
        <v>4</v>
      </c>
      <c r="AC328" s="15">
        <v>14304000</v>
      </c>
      <c r="AD328" s="15">
        <v>641</v>
      </c>
      <c r="AE328" s="15" t="s">
        <v>962</v>
      </c>
      <c r="AF328" s="15" t="s">
        <v>962</v>
      </c>
      <c r="AG328" s="19" t="s">
        <v>963</v>
      </c>
      <c r="AH328" s="19" t="s">
        <v>964</v>
      </c>
    </row>
    <row r="329" spans="1:34" s="15" customFormat="1" x14ac:dyDescent="0.2">
      <c r="A329" s="15">
        <v>0</v>
      </c>
      <c r="B329" s="15">
        <v>0</v>
      </c>
      <c r="C329" s="15">
        <v>150280</v>
      </c>
      <c r="D329" s="15">
        <v>77288</v>
      </c>
      <c r="E329" s="14">
        <f t="shared" si="25"/>
        <v>113784</v>
      </c>
      <c r="F329" s="15">
        <v>2876200</v>
      </c>
      <c r="G329" s="15">
        <v>2308200</v>
      </c>
      <c r="H329" s="14">
        <f t="shared" si="26"/>
        <v>2592200</v>
      </c>
      <c r="I329" s="14">
        <f t="shared" si="27"/>
        <v>22.781761934894185</v>
      </c>
      <c r="J329" s="14">
        <f t="shared" si="29"/>
        <v>1.0951362195214815</v>
      </c>
      <c r="K329" s="24">
        <f t="shared" si="28"/>
        <v>12.449050237647095</v>
      </c>
      <c r="L329" s="15">
        <v>27</v>
      </c>
      <c r="M329" s="15">
        <v>27</v>
      </c>
      <c r="N329" s="15">
        <v>27</v>
      </c>
      <c r="O329" s="15">
        <v>28</v>
      </c>
      <c r="P329" s="15">
        <v>28</v>
      </c>
      <c r="Q329" s="15">
        <v>28</v>
      </c>
      <c r="R329" s="15">
        <v>138.34</v>
      </c>
      <c r="S329" s="15">
        <v>0</v>
      </c>
      <c r="T329" s="15">
        <v>84.433000000000007</v>
      </c>
      <c r="U329" s="15">
        <v>378840000</v>
      </c>
      <c r="V329" s="15">
        <v>45</v>
      </c>
      <c r="W329" s="18">
        <v>0</v>
      </c>
      <c r="X329" s="18">
        <v>0</v>
      </c>
      <c r="Y329" s="18">
        <v>4</v>
      </c>
      <c r="Z329" s="18">
        <v>2</v>
      </c>
      <c r="AA329" s="18">
        <v>22</v>
      </c>
      <c r="AB329" s="18">
        <v>22</v>
      </c>
      <c r="AC329" s="15">
        <v>5412000</v>
      </c>
      <c r="AD329" s="15">
        <v>598</v>
      </c>
      <c r="AE329" s="15" t="s">
        <v>898</v>
      </c>
      <c r="AF329" s="15" t="s">
        <v>898</v>
      </c>
      <c r="AG329" s="19" t="s">
        <v>899</v>
      </c>
      <c r="AH329" s="19" t="s">
        <v>900</v>
      </c>
    </row>
    <row r="330" spans="1:34" s="15" customFormat="1" x14ac:dyDescent="0.2">
      <c r="A330" s="15">
        <v>0</v>
      </c>
      <c r="B330" s="15">
        <v>0</v>
      </c>
      <c r="C330" s="15">
        <v>80341</v>
      </c>
      <c r="D330" s="15">
        <v>109720</v>
      </c>
      <c r="E330" s="14">
        <f t="shared" si="25"/>
        <v>95030.5</v>
      </c>
      <c r="F330" s="15">
        <v>2347800</v>
      </c>
      <c r="G330" s="15">
        <v>1965900</v>
      </c>
      <c r="H330" s="14">
        <f t="shared" si="26"/>
        <v>2156850</v>
      </c>
      <c r="I330" s="14">
        <f t="shared" si="27"/>
        <v>22.696397472390444</v>
      </c>
      <c r="J330" s="14">
        <f t="shared" si="29"/>
        <v>1.0935058387391763</v>
      </c>
      <c r="K330" s="24">
        <f t="shared" si="28"/>
        <v>12.402402990377292</v>
      </c>
      <c r="L330" s="15">
        <v>9</v>
      </c>
      <c r="M330" s="15">
        <v>9</v>
      </c>
      <c r="N330" s="15">
        <v>9</v>
      </c>
      <c r="O330" s="15">
        <v>21.9</v>
      </c>
      <c r="P330" s="15">
        <v>21.9</v>
      </c>
      <c r="Q330" s="15">
        <v>21.9</v>
      </c>
      <c r="R330" s="15">
        <v>57.21</v>
      </c>
      <c r="S330" s="15">
        <v>0</v>
      </c>
      <c r="T330" s="15">
        <v>16.388000000000002</v>
      </c>
      <c r="U330" s="15">
        <v>121600000</v>
      </c>
      <c r="V330" s="15">
        <v>16</v>
      </c>
      <c r="W330" s="18">
        <v>0</v>
      </c>
      <c r="X330" s="18">
        <v>0</v>
      </c>
      <c r="Y330" s="18">
        <v>1</v>
      </c>
      <c r="Z330" s="18">
        <v>1</v>
      </c>
      <c r="AA330" s="18">
        <v>7</v>
      </c>
      <c r="AB330" s="18">
        <v>8</v>
      </c>
      <c r="AC330" s="15">
        <v>4503800</v>
      </c>
      <c r="AD330" s="15">
        <v>539</v>
      </c>
      <c r="AE330" s="15" t="s">
        <v>779</v>
      </c>
      <c r="AF330" s="15" t="s">
        <v>779</v>
      </c>
      <c r="AG330" s="19" t="s">
        <v>780</v>
      </c>
      <c r="AH330" s="19" t="s">
        <v>781</v>
      </c>
    </row>
    <row r="331" spans="1:34" s="15" customFormat="1" x14ac:dyDescent="0.2">
      <c r="A331" s="15">
        <v>0</v>
      </c>
      <c r="B331" s="15">
        <v>0</v>
      </c>
      <c r="C331" s="15">
        <v>80308</v>
      </c>
      <c r="D331" s="15">
        <v>0</v>
      </c>
      <c r="E331" s="14">
        <f t="shared" si="25"/>
        <v>40154</v>
      </c>
      <c r="F331" s="15">
        <v>840780</v>
      </c>
      <c r="G331" s="15">
        <v>957220</v>
      </c>
      <c r="H331" s="14">
        <f t="shared" si="26"/>
        <v>899000</v>
      </c>
      <c r="I331" s="14">
        <f t="shared" si="27"/>
        <v>22.388803108034068</v>
      </c>
      <c r="J331" s="14">
        <f t="shared" si="29"/>
        <v>1.0875797873470294</v>
      </c>
      <c r="K331" s="24">
        <f t="shared" si="28"/>
        <v>12.234318638269983</v>
      </c>
      <c r="L331" s="15">
        <v>3</v>
      </c>
      <c r="M331" s="15">
        <v>3</v>
      </c>
      <c r="N331" s="15">
        <v>3</v>
      </c>
      <c r="O331" s="15">
        <v>6.2</v>
      </c>
      <c r="P331" s="15">
        <v>6.2</v>
      </c>
      <c r="Q331" s="15">
        <v>6.2</v>
      </c>
      <c r="R331" s="15">
        <v>70.701999999999998</v>
      </c>
      <c r="S331" s="15">
        <v>0</v>
      </c>
      <c r="T331" s="15">
        <v>8.6181999999999999</v>
      </c>
      <c r="U331" s="15">
        <v>39445000</v>
      </c>
      <c r="V331" s="15">
        <v>9</v>
      </c>
      <c r="W331" s="18">
        <v>0</v>
      </c>
      <c r="X331" s="18">
        <v>0</v>
      </c>
      <c r="Y331" s="18">
        <v>1</v>
      </c>
      <c r="Z331" s="18">
        <v>0</v>
      </c>
      <c r="AA331" s="18">
        <v>3</v>
      </c>
      <c r="AB331" s="18">
        <v>3</v>
      </c>
      <c r="AC331" s="15">
        <v>1878300</v>
      </c>
      <c r="AD331" s="15">
        <v>836</v>
      </c>
      <c r="AE331" s="15" t="s">
        <v>1278</v>
      </c>
      <c r="AF331" s="15" t="s">
        <v>1278</v>
      </c>
      <c r="AG331" s="19" t="s">
        <v>1279</v>
      </c>
      <c r="AH331" s="19" t="s">
        <v>1280</v>
      </c>
    </row>
    <row r="332" spans="1:34" s="15" customFormat="1" x14ac:dyDescent="0.2">
      <c r="A332" s="15">
        <v>0</v>
      </c>
      <c r="B332" s="15">
        <v>0</v>
      </c>
      <c r="C332" s="15">
        <v>0</v>
      </c>
      <c r="D332" s="15">
        <v>117450</v>
      </c>
      <c r="E332" s="14">
        <f t="shared" si="25"/>
        <v>58725</v>
      </c>
      <c r="F332" s="15">
        <v>1295700</v>
      </c>
      <c r="G332" s="15">
        <v>1288300</v>
      </c>
      <c r="H332" s="14">
        <f t="shared" si="26"/>
        <v>1292000</v>
      </c>
      <c r="I332" s="14">
        <f t="shared" si="27"/>
        <v>22.000851426138784</v>
      </c>
      <c r="J332" s="14">
        <f t="shared" si="29"/>
        <v>1.0799883984789924</v>
      </c>
      <c r="K332" s="24">
        <f t="shared" si="28"/>
        <v>12.022323183682396</v>
      </c>
      <c r="L332" s="15">
        <v>14</v>
      </c>
      <c r="M332" s="15">
        <v>14</v>
      </c>
      <c r="N332" s="15">
        <v>14</v>
      </c>
      <c r="O332" s="15">
        <v>17.7</v>
      </c>
      <c r="P332" s="15">
        <v>17.7</v>
      </c>
      <c r="Q332" s="15">
        <v>17.7</v>
      </c>
      <c r="R332" s="15">
        <v>135.58000000000001</v>
      </c>
      <c r="S332" s="15">
        <v>0</v>
      </c>
      <c r="T332" s="15">
        <v>47.579000000000001</v>
      </c>
      <c r="U332" s="15">
        <v>140470000</v>
      </c>
      <c r="V332" s="15">
        <v>27</v>
      </c>
      <c r="W332" s="18">
        <v>0</v>
      </c>
      <c r="X332" s="18">
        <v>0</v>
      </c>
      <c r="Y332" s="18">
        <v>0</v>
      </c>
      <c r="Z332" s="18">
        <v>3</v>
      </c>
      <c r="AA332" s="18">
        <v>11</v>
      </c>
      <c r="AB332" s="18">
        <v>10</v>
      </c>
      <c r="AC332" s="15">
        <v>2701400</v>
      </c>
      <c r="AD332" s="15">
        <v>860</v>
      </c>
      <c r="AE332" s="15" t="s">
        <v>1328</v>
      </c>
      <c r="AF332" s="15" t="s">
        <v>1328</v>
      </c>
      <c r="AG332" s="19" t="s">
        <v>1329</v>
      </c>
      <c r="AH332" s="19" t="s">
        <v>1330</v>
      </c>
    </row>
    <row r="333" spans="1:34" s="15" customFormat="1" x14ac:dyDescent="0.2">
      <c r="A333" s="15">
        <v>0</v>
      </c>
      <c r="B333" s="15">
        <v>0</v>
      </c>
      <c r="C333" s="15">
        <v>460150</v>
      </c>
      <c r="D333" s="15">
        <v>0</v>
      </c>
      <c r="E333" s="14">
        <f t="shared" si="25"/>
        <v>230075</v>
      </c>
      <c r="F333" s="15">
        <v>5361300</v>
      </c>
      <c r="G333" s="15">
        <v>4724900</v>
      </c>
      <c r="H333" s="14">
        <f t="shared" si="26"/>
        <v>5043100</v>
      </c>
      <c r="I333" s="14">
        <f t="shared" si="27"/>
        <v>21.919374117135717</v>
      </c>
      <c r="J333" s="14">
        <f t="shared" si="29"/>
        <v>1.078377059472643</v>
      </c>
      <c r="K333" s="24">
        <f t="shared" si="28"/>
        <v>11.977800064008589</v>
      </c>
      <c r="L333" s="15">
        <v>9</v>
      </c>
      <c r="M333" s="15">
        <v>9</v>
      </c>
      <c r="N333" s="15">
        <v>9</v>
      </c>
      <c r="O333" s="15">
        <v>26.7</v>
      </c>
      <c r="P333" s="15">
        <v>26.7</v>
      </c>
      <c r="Q333" s="15">
        <v>26.7</v>
      </c>
      <c r="R333" s="15">
        <v>29.995000000000001</v>
      </c>
      <c r="S333" s="15">
        <v>0</v>
      </c>
      <c r="T333" s="15">
        <v>10.618</v>
      </c>
      <c r="U333" s="15">
        <v>105460000</v>
      </c>
      <c r="V333" s="15">
        <v>13</v>
      </c>
      <c r="W333" s="18">
        <v>0</v>
      </c>
      <c r="X333" s="18">
        <v>0</v>
      </c>
      <c r="Y333" s="18">
        <v>1</v>
      </c>
      <c r="Z333" s="18">
        <v>0</v>
      </c>
      <c r="AA333" s="18">
        <v>6</v>
      </c>
      <c r="AB333" s="18">
        <v>7</v>
      </c>
      <c r="AC333" s="15">
        <v>10546000</v>
      </c>
      <c r="AD333" s="15">
        <v>661</v>
      </c>
      <c r="AE333" s="15" t="s">
        <v>1005</v>
      </c>
      <c r="AF333" s="15" t="s">
        <v>1005</v>
      </c>
      <c r="AG333" s="19" t="s">
        <v>1006</v>
      </c>
      <c r="AH333" s="19" t="s">
        <v>1007</v>
      </c>
    </row>
    <row r="334" spans="1:34" s="15" customFormat="1" x14ac:dyDescent="0.2">
      <c r="A334" s="15">
        <v>0</v>
      </c>
      <c r="B334" s="15">
        <v>0</v>
      </c>
      <c r="C334" s="15">
        <v>27125</v>
      </c>
      <c r="D334" s="15">
        <v>0</v>
      </c>
      <c r="E334" s="14">
        <f t="shared" si="25"/>
        <v>13562.5</v>
      </c>
      <c r="F334" s="15">
        <v>355120</v>
      </c>
      <c r="G334" s="15">
        <v>238490</v>
      </c>
      <c r="H334" s="14">
        <f t="shared" si="26"/>
        <v>296805</v>
      </c>
      <c r="I334" s="14">
        <f t="shared" si="27"/>
        <v>21.884239631336406</v>
      </c>
      <c r="J334" s="14">
        <f t="shared" si="29"/>
        <v>1.0776803719040329</v>
      </c>
      <c r="K334" s="24">
        <f t="shared" si="28"/>
        <v>11.958600891440659</v>
      </c>
      <c r="L334" s="15">
        <v>11</v>
      </c>
      <c r="M334" s="15">
        <v>11</v>
      </c>
      <c r="N334" s="15">
        <v>11</v>
      </c>
      <c r="O334" s="15">
        <v>7.5</v>
      </c>
      <c r="P334" s="15">
        <v>7.5</v>
      </c>
      <c r="Q334" s="15">
        <v>7.5</v>
      </c>
      <c r="R334" s="15">
        <v>183.26</v>
      </c>
      <c r="S334" s="15">
        <v>0</v>
      </c>
      <c r="T334" s="15">
        <v>10.099</v>
      </c>
      <c r="U334" s="15">
        <v>54004000</v>
      </c>
      <c r="V334" s="15">
        <v>18</v>
      </c>
      <c r="W334" s="18">
        <v>0</v>
      </c>
      <c r="X334" s="18">
        <v>0</v>
      </c>
      <c r="Y334" s="18">
        <v>2</v>
      </c>
      <c r="Z334" s="18">
        <v>0</v>
      </c>
      <c r="AA334" s="18">
        <v>6</v>
      </c>
      <c r="AB334" s="18">
        <v>9</v>
      </c>
      <c r="AC334" s="15">
        <v>620730</v>
      </c>
      <c r="AD334" s="15">
        <v>722</v>
      </c>
      <c r="AE334" s="15" t="s">
        <v>1111</v>
      </c>
      <c r="AF334" s="15" t="s">
        <v>1112</v>
      </c>
      <c r="AG334" s="19" t="s">
        <v>1113</v>
      </c>
      <c r="AH334" s="19" t="s">
        <v>1114</v>
      </c>
    </row>
    <row r="335" spans="1:34" s="15" customFormat="1" x14ac:dyDescent="0.2">
      <c r="A335" s="15">
        <v>0</v>
      </c>
      <c r="B335" s="15">
        <v>0</v>
      </c>
      <c r="C335" s="15">
        <v>27013</v>
      </c>
      <c r="D335" s="15">
        <v>7113.2</v>
      </c>
      <c r="E335" s="14">
        <f t="shared" si="25"/>
        <v>17063.099999999999</v>
      </c>
      <c r="F335" s="15">
        <v>397430</v>
      </c>
      <c r="G335" s="15">
        <v>341210</v>
      </c>
      <c r="H335" s="14">
        <f t="shared" si="26"/>
        <v>369320</v>
      </c>
      <c r="I335" s="14">
        <f t="shared" si="27"/>
        <v>21.644367084527431</v>
      </c>
      <c r="J335" s="14">
        <f t="shared" si="29"/>
        <v>1.0728938011479652</v>
      </c>
      <c r="K335" s="24">
        <f t="shared" si="28"/>
        <v>11.827522997009524</v>
      </c>
      <c r="L335" s="15">
        <v>18</v>
      </c>
      <c r="M335" s="15">
        <v>18</v>
      </c>
      <c r="N335" s="15">
        <v>15</v>
      </c>
      <c r="O335" s="15">
        <v>10.1</v>
      </c>
      <c r="P335" s="15">
        <v>10.1</v>
      </c>
      <c r="Q335" s="15">
        <v>8.8000000000000007</v>
      </c>
      <c r="R335" s="15">
        <v>278.16000000000003</v>
      </c>
      <c r="S335" s="15">
        <v>0</v>
      </c>
      <c r="T335" s="15">
        <v>24.324000000000002</v>
      </c>
      <c r="U335" s="15">
        <v>109730000</v>
      </c>
      <c r="V335" s="15">
        <v>27</v>
      </c>
      <c r="W335" s="18">
        <v>0</v>
      </c>
      <c r="X335" s="18">
        <v>0</v>
      </c>
      <c r="Y335" s="18">
        <v>2</v>
      </c>
      <c r="Z335" s="18">
        <v>1</v>
      </c>
      <c r="AA335" s="18">
        <v>12</v>
      </c>
      <c r="AB335" s="18">
        <v>13</v>
      </c>
      <c r="AC335" s="15">
        <v>772770</v>
      </c>
      <c r="AD335" s="15">
        <v>195</v>
      </c>
      <c r="AE335" s="15" t="s">
        <v>224</v>
      </c>
      <c r="AF335" s="15" t="s">
        <v>225</v>
      </c>
      <c r="AG335" s="19" t="s">
        <v>226</v>
      </c>
      <c r="AH335" s="19" t="s">
        <v>227</v>
      </c>
    </row>
    <row r="336" spans="1:34" s="15" customFormat="1" x14ac:dyDescent="0.2">
      <c r="A336" s="15">
        <v>0</v>
      </c>
      <c r="B336" s="15">
        <v>0</v>
      </c>
      <c r="C336" s="15">
        <v>0</v>
      </c>
      <c r="D336" s="15">
        <v>102980</v>
      </c>
      <c r="E336" s="14">
        <f t="shared" si="25"/>
        <v>51490</v>
      </c>
      <c r="F336" s="15">
        <v>1081300</v>
      </c>
      <c r="G336" s="15">
        <v>1127200</v>
      </c>
      <c r="H336" s="14">
        <f t="shared" si="26"/>
        <v>1104250</v>
      </c>
      <c r="I336" s="14">
        <f t="shared" si="27"/>
        <v>21.445911827539327</v>
      </c>
      <c r="J336" s="14">
        <f t="shared" si="29"/>
        <v>1.0688934263727645</v>
      </c>
      <c r="K336" s="24">
        <f t="shared" si="28"/>
        <v>11.719077501387609</v>
      </c>
      <c r="L336" s="15">
        <v>3</v>
      </c>
      <c r="M336" s="15">
        <v>3</v>
      </c>
      <c r="N336" s="15">
        <v>3</v>
      </c>
      <c r="O336" s="15">
        <v>10.199999999999999</v>
      </c>
      <c r="P336" s="15">
        <v>10.199999999999999</v>
      </c>
      <c r="Q336" s="15">
        <v>10.199999999999999</v>
      </c>
      <c r="R336" s="15">
        <v>71.456000000000003</v>
      </c>
      <c r="S336" s="15">
        <v>0</v>
      </c>
      <c r="T336" s="15">
        <v>45.652999999999999</v>
      </c>
      <c r="U336" s="15">
        <v>46231000</v>
      </c>
      <c r="V336" s="15">
        <v>7</v>
      </c>
      <c r="W336" s="18">
        <v>0</v>
      </c>
      <c r="X336" s="18">
        <v>0</v>
      </c>
      <c r="Y336" s="18">
        <v>0</v>
      </c>
      <c r="Z336" s="18">
        <v>1</v>
      </c>
      <c r="AA336" s="18">
        <v>3</v>
      </c>
      <c r="AB336" s="18">
        <v>3</v>
      </c>
      <c r="AC336" s="15">
        <v>2311500</v>
      </c>
      <c r="AD336" s="15">
        <v>785</v>
      </c>
      <c r="AE336" s="15" t="s">
        <v>1197</v>
      </c>
      <c r="AF336" s="15" t="s">
        <v>1197</v>
      </c>
      <c r="AG336" s="19" t="s">
        <v>1198</v>
      </c>
      <c r="AH336" s="19" t="s">
        <v>1199</v>
      </c>
    </row>
    <row r="337" spans="1:34" s="15" customFormat="1" x14ac:dyDescent="0.2">
      <c r="A337" s="15">
        <v>0</v>
      </c>
      <c r="B337" s="15">
        <v>0</v>
      </c>
      <c r="C337" s="15">
        <v>0</v>
      </c>
      <c r="D337" s="15">
        <v>270580</v>
      </c>
      <c r="E337" s="14">
        <f t="shared" si="25"/>
        <v>135290</v>
      </c>
      <c r="F337" s="15">
        <v>3142000</v>
      </c>
      <c r="G337" s="15">
        <v>2592400</v>
      </c>
      <c r="H337" s="14">
        <f t="shared" si="26"/>
        <v>2867200</v>
      </c>
      <c r="I337" s="14">
        <f t="shared" si="27"/>
        <v>21.192992830216571</v>
      </c>
      <c r="J337" s="14">
        <f t="shared" si="29"/>
        <v>1.0637412014715699</v>
      </c>
      <c r="K337" s="24">
        <f t="shared" si="28"/>
        <v>11.580870399025448</v>
      </c>
      <c r="L337" s="15">
        <v>6</v>
      </c>
      <c r="M337" s="15">
        <v>6</v>
      </c>
      <c r="N337" s="15">
        <v>6</v>
      </c>
      <c r="O337" s="15">
        <v>20.5</v>
      </c>
      <c r="P337" s="15">
        <v>20.5</v>
      </c>
      <c r="Q337" s="15">
        <v>20.5</v>
      </c>
      <c r="R337" s="15">
        <v>43.66</v>
      </c>
      <c r="S337" s="15">
        <v>0</v>
      </c>
      <c r="T337" s="15">
        <v>15.414999999999999</v>
      </c>
      <c r="U337" s="15">
        <v>108090000</v>
      </c>
      <c r="V337" s="15">
        <v>12</v>
      </c>
      <c r="W337" s="18">
        <v>0</v>
      </c>
      <c r="X337" s="18">
        <v>0</v>
      </c>
      <c r="Y337" s="18">
        <v>0</v>
      </c>
      <c r="Z337" s="18">
        <v>1</v>
      </c>
      <c r="AA337" s="18">
        <v>5</v>
      </c>
      <c r="AB337" s="18">
        <v>6</v>
      </c>
      <c r="AC337" s="15">
        <v>6005000</v>
      </c>
      <c r="AD337" s="15">
        <v>447</v>
      </c>
      <c r="AE337" s="15" t="s">
        <v>597</v>
      </c>
      <c r="AF337" s="15" t="s">
        <v>598</v>
      </c>
      <c r="AG337" s="19" t="s">
        <v>599</v>
      </c>
      <c r="AH337" s="19" t="s">
        <v>600</v>
      </c>
    </row>
    <row r="338" spans="1:34" s="15" customFormat="1" x14ac:dyDescent="0.2">
      <c r="A338" s="15">
        <v>0</v>
      </c>
      <c r="B338" s="15">
        <v>0</v>
      </c>
      <c r="C338" s="15">
        <v>208580</v>
      </c>
      <c r="D338" s="15">
        <v>0</v>
      </c>
      <c r="E338" s="14">
        <f t="shared" si="25"/>
        <v>104290</v>
      </c>
      <c r="F338" s="15">
        <v>2131400</v>
      </c>
      <c r="G338" s="15">
        <v>2248300</v>
      </c>
      <c r="H338" s="14">
        <f t="shared" si="26"/>
        <v>2189850</v>
      </c>
      <c r="I338" s="14">
        <f t="shared" si="27"/>
        <v>20.997698724709945</v>
      </c>
      <c r="J338" s="14">
        <f t="shared" si="29"/>
        <v>1.0597206104356367</v>
      </c>
      <c r="K338" s="24">
        <f t="shared" si="28"/>
        <v>11.474152308584669</v>
      </c>
      <c r="L338" s="15">
        <v>4</v>
      </c>
      <c r="M338" s="15">
        <v>4</v>
      </c>
      <c r="N338" s="15">
        <v>4</v>
      </c>
      <c r="O338" s="15">
        <v>12.2</v>
      </c>
      <c r="P338" s="15">
        <v>12.2</v>
      </c>
      <c r="Q338" s="15">
        <v>12.2</v>
      </c>
      <c r="R338" s="15">
        <v>40.094000000000001</v>
      </c>
      <c r="S338" s="15">
        <v>0</v>
      </c>
      <c r="T338" s="15">
        <v>5.2507000000000001</v>
      </c>
      <c r="U338" s="15">
        <v>82588000</v>
      </c>
      <c r="V338" s="15">
        <v>9</v>
      </c>
      <c r="W338" s="18">
        <v>0</v>
      </c>
      <c r="X338" s="18">
        <v>0</v>
      </c>
      <c r="Y338" s="18">
        <v>1</v>
      </c>
      <c r="Z338" s="18">
        <v>0</v>
      </c>
      <c r="AA338" s="18">
        <v>4</v>
      </c>
      <c r="AB338" s="18">
        <v>4</v>
      </c>
      <c r="AC338" s="15">
        <v>4588200</v>
      </c>
      <c r="AD338" s="15">
        <v>708</v>
      </c>
      <c r="AE338" s="15" t="s">
        <v>1084</v>
      </c>
      <c r="AF338" s="15" t="s">
        <v>1084</v>
      </c>
      <c r="AG338" s="19" t="s">
        <v>1085</v>
      </c>
      <c r="AH338" s="19" t="s">
        <v>1086</v>
      </c>
    </row>
    <row r="339" spans="1:34" s="15" customFormat="1" x14ac:dyDescent="0.2">
      <c r="A339" s="15">
        <v>0</v>
      </c>
      <c r="B339" s="15">
        <v>0</v>
      </c>
      <c r="C339" s="15">
        <v>116960</v>
      </c>
      <c r="D339" s="15">
        <v>0</v>
      </c>
      <c r="E339" s="14">
        <f t="shared" si="25"/>
        <v>58480</v>
      </c>
      <c r="F339" s="15">
        <v>1085600</v>
      </c>
      <c r="G339" s="15">
        <v>1350400</v>
      </c>
      <c r="H339" s="14">
        <f t="shared" si="26"/>
        <v>1218000</v>
      </c>
      <c r="I339" s="14">
        <f t="shared" si="27"/>
        <v>20.827633378932969</v>
      </c>
      <c r="J339" s="14">
        <f t="shared" si="29"/>
        <v>1.0561888346166231</v>
      </c>
      <c r="K339" s="24">
        <f t="shared" si="28"/>
        <v>11.381220425646431</v>
      </c>
      <c r="L339" s="15">
        <v>4</v>
      </c>
      <c r="M339" s="15">
        <v>4</v>
      </c>
      <c r="N339" s="15">
        <v>4</v>
      </c>
      <c r="O339" s="15">
        <v>29.1</v>
      </c>
      <c r="P339" s="15">
        <v>29.1</v>
      </c>
      <c r="Q339" s="15">
        <v>29.1</v>
      </c>
      <c r="R339" s="15">
        <v>26.922999999999998</v>
      </c>
      <c r="S339" s="15">
        <v>0</v>
      </c>
      <c r="T339" s="15">
        <v>21.547000000000001</v>
      </c>
      <c r="U339" s="15">
        <v>35742000</v>
      </c>
      <c r="V339" s="15">
        <v>8</v>
      </c>
      <c r="W339" s="18">
        <v>0</v>
      </c>
      <c r="X339" s="18">
        <v>0</v>
      </c>
      <c r="Y339" s="18">
        <v>1</v>
      </c>
      <c r="Z339" s="18">
        <v>0</v>
      </c>
      <c r="AA339" s="18">
        <v>4</v>
      </c>
      <c r="AB339" s="18">
        <v>3</v>
      </c>
      <c r="AC339" s="15">
        <v>2553000</v>
      </c>
      <c r="AD339" s="15">
        <v>1135</v>
      </c>
      <c r="AE339" s="15" t="s">
        <v>1667</v>
      </c>
      <c r="AF339" s="15" t="s">
        <v>1667</v>
      </c>
      <c r="AG339" s="19" t="s">
        <v>1668</v>
      </c>
      <c r="AH339" s="19" t="s">
        <v>1669</v>
      </c>
    </row>
    <row r="340" spans="1:34" s="15" customFormat="1" x14ac:dyDescent="0.2">
      <c r="A340" s="15">
        <v>0</v>
      </c>
      <c r="B340" s="15">
        <v>0</v>
      </c>
      <c r="C340" s="15">
        <v>15955</v>
      </c>
      <c r="D340" s="15">
        <v>16226</v>
      </c>
      <c r="E340" s="14">
        <f t="shared" si="25"/>
        <v>16090.5</v>
      </c>
      <c r="F340" s="15">
        <v>249900</v>
      </c>
      <c r="G340" s="15">
        <v>417630</v>
      </c>
      <c r="H340" s="14">
        <f t="shared" si="26"/>
        <v>333765</v>
      </c>
      <c r="I340" s="14">
        <f t="shared" si="27"/>
        <v>20.742984991143842</v>
      </c>
      <c r="J340" s="14">
        <f t="shared" si="29"/>
        <v>1.0544201633786192</v>
      </c>
      <c r="K340" s="24">
        <f t="shared" si="28"/>
        <v>11.334964476034886</v>
      </c>
      <c r="L340" s="15">
        <v>33</v>
      </c>
      <c r="M340" s="15">
        <v>33</v>
      </c>
      <c r="N340" s="15">
        <v>33</v>
      </c>
      <c r="O340" s="15">
        <v>10.6</v>
      </c>
      <c r="P340" s="15">
        <v>10.6</v>
      </c>
      <c r="Q340" s="15">
        <v>10.6</v>
      </c>
      <c r="R340" s="15">
        <v>469.08</v>
      </c>
      <c r="S340" s="15">
        <v>0</v>
      </c>
      <c r="T340" s="15">
        <v>54.215000000000003</v>
      </c>
      <c r="U340" s="15">
        <v>153940000</v>
      </c>
      <c r="V340" s="15">
        <v>48</v>
      </c>
      <c r="W340" s="18">
        <v>0</v>
      </c>
      <c r="X340" s="18">
        <v>0</v>
      </c>
      <c r="Y340" s="18">
        <v>3</v>
      </c>
      <c r="Z340" s="18">
        <v>4</v>
      </c>
      <c r="AA340" s="18">
        <v>26</v>
      </c>
      <c r="AB340" s="18">
        <v>18</v>
      </c>
      <c r="AC340" s="15">
        <v>699720</v>
      </c>
      <c r="AD340" s="15">
        <v>699</v>
      </c>
      <c r="AE340" s="15" t="s">
        <v>1069</v>
      </c>
      <c r="AF340" s="15" t="s">
        <v>1069</v>
      </c>
      <c r="AG340" s="19" t="s">
        <v>1070</v>
      </c>
      <c r="AH340" s="19" t="s">
        <v>1071</v>
      </c>
    </row>
    <row r="341" spans="1:34" s="15" customFormat="1" x14ac:dyDescent="0.2">
      <c r="A341" s="15">
        <v>0</v>
      </c>
      <c r="B341" s="15">
        <v>0</v>
      </c>
      <c r="C341" s="15">
        <v>17137</v>
      </c>
      <c r="D341" s="15">
        <v>152440</v>
      </c>
      <c r="E341" s="14">
        <f t="shared" si="25"/>
        <v>84788.5</v>
      </c>
      <c r="F341" s="15">
        <v>1609800</v>
      </c>
      <c r="G341" s="15">
        <v>1856500</v>
      </c>
      <c r="H341" s="14">
        <f t="shared" si="26"/>
        <v>1733150</v>
      </c>
      <c r="I341" s="14">
        <f t="shared" si="27"/>
        <v>20.440861673458077</v>
      </c>
      <c r="J341" s="14">
        <f t="shared" si="29"/>
        <v>1.0480481095669039</v>
      </c>
      <c r="K341" s="24">
        <f t="shared" si="28"/>
        <v>11.169869766916982</v>
      </c>
      <c r="L341" s="15">
        <v>19</v>
      </c>
      <c r="M341" s="15">
        <v>19</v>
      </c>
      <c r="N341" s="15">
        <v>19</v>
      </c>
      <c r="O341" s="15">
        <v>24.7</v>
      </c>
      <c r="P341" s="15">
        <v>24.7</v>
      </c>
      <c r="Q341" s="15">
        <v>24.7</v>
      </c>
      <c r="R341" s="15">
        <v>124.34</v>
      </c>
      <c r="S341" s="15">
        <v>0</v>
      </c>
      <c r="T341" s="15">
        <v>46.44</v>
      </c>
      <c r="U341" s="15">
        <v>210880000</v>
      </c>
      <c r="V341" s="15">
        <v>37</v>
      </c>
      <c r="W341" s="18">
        <v>0</v>
      </c>
      <c r="X341" s="18">
        <v>0</v>
      </c>
      <c r="Y341" s="18">
        <v>1</v>
      </c>
      <c r="Z341" s="18">
        <v>4</v>
      </c>
      <c r="AA341" s="18">
        <v>16</v>
      </c>
      <c r="AB341" s="18">
        <v>15</v>
      </c>
      <c r="AC341" s="15">
        <v>3635800</v>
      </c>
      <c r="AD341" s="15">
        <v>1059</v>
      </c>
      <c r="AE341" s="15" t="s">
        <v>1592</v>
      </c>
      <c r="AF341" s="15" t="s">
        <v>1592</v>
      </c>
      <c r="AG341" s="19" t="s">
        <v>1593</v>
      </c>
      <c r="AH341" s="19" t="s">
        <v>1594</v>
      </c>
    </row>
    <row r="342" spans="1:34" s="15" customFormat="1" x14ac:dyDescent="0.2">
      <c r="A342" s="15">
        <v>0</v>
      </c>
      <c r="B342" s="15">
        <v>0</v>
      </c>
      <c r="C342" s="15">
        <v>0</v>
      </c>
      <c r="D342" s="15">
        <v>83596</v>
      </c>
      <c r="E342" s="14">
        <f t="shared" si="25"/>
        <v>41798</v>
      </c>
      <c r="F342" s="15">
        <v>731990</v>
      </c>
      <c r="G342" s="15">
        <v>963730</v>
      </c>
      <c r="H342" s="14">
        <f t="shared" si="26"/>
        <v>847860</v>
      </c>
      <c r="I342" s="14">
        <f t="shared" si="27"/>
        <v>20.284702617350113</v>
      </c>
      <c r="J342" s="14">
        <f t="shared" si="29"/>
        <v>1.0447175554087291</v>
      </c>
      <c r="K342" s="24">
        <f t="shared" si="28"/>
        <v>11.084536949371646</v>
      </c>
      <c r="L342" s="15">
        <v>19</v>
      </c>
      <c r="M342" s="15">
        <v>19</v>
      </c>
      <c r="N342" s="15">
        <v>19</v>
      </c>
      <c r="O342" s="15">
        <v>17.8</v>
      </c>
      <c r="P342" s="15">
        <v>17.8</v>
      </c>
      <c r="Q342" s="15">
        <v>17.8</v>
      </c>
      <c r="R342" s="15">
        <v>143.22999999999999</v>
      </c>
      <c r="S342" s="15">
        <v>0</v>
      </c>
      <c r="T342" s="15">
        <v>36.79</v>
      </c>
      <c r="U342" s="15">
        <v>128110000</v>
      </c>
      <c r="V342" s="15">
        <v>26</v>
      </c>
      <c r="W342" s="18">
        <v>0</v>
      </c>
      <c r="X342" s="18">
        <v>0</v>
      </c>
      <c r="Y342" s="18">
        <v>0</v>
      </c>
      <c r="Z342" s="18">
        <v>3</v>
      </c>
      <c r="AA342" s="18">
        <v>13</v>
      </c>
      <c r="AB342" s="18">
        <v>12</v>
      </c>
      <c r="AC342" s="15">
        <v>1779300</v>
      </c>
      <c r="AD342" s="15">
        <v>831</v>
      </c>
      <c r="AE342" s="15" t="s">
        <v>1269</v>
      </c>
      <c r="AF342" s="15" t="s">
        <v>1269</v>
      </c>
      <c r="AG342" s="19" t="s">
        <v>1270</v>
      </c>
      <c r="AH342" s="19" t="s">
        <v>1271</v>
      </c>
    </row>
    <row r="343" spans="1:34" s="15" customFormat="1" x14ac:dyDescent="0.2">
      <c r="A343" s="15">
        <v>0</v>
      </c>
      <c r="B343" s="15">
        <v>0</v>
      </c>
      <c r="C343" s="15">
        <v>0</v>
      </c>
      <c r="D343" s="15">
        <v>47542</v>
      </c>
      <c r="E343" s="14">
        <f t="shared" si="25"/>
        <v>23771</v>
      </c>
      <c r="F343" s="15">
        <v>317370</v>
      </c>
      <c r="G343" s="15">
        <v>640130</v>
      </c>
      <c r="H343" s="14">
        <f t="shared" si="26"/>
        <v>478750</v>
      </c>
      <c r="I343" s="14">
        <f t="shared" si="27"/>
        <v>20.14008666021623</v>
      </c>
      <c r="J343" s="14">
        <f t="shared" si="29"/>
        <v>1.0416102452047833</v>
      </c>
      <c r="K343" s="24">
        <f t="shared" si="28"/>
        <v>11.005511836183732</v>
      </c>
      <c r="L343" s="15">
        <v>6</v>
      </c>
      <c r="M343" s="15">
        <v>6</v>
      </c>
      <c r="N343" s="15">
        <v>6</v>
      </c>
      <c r="O343" s="15">
        <v>13.9</v>
      </c>
      <c r="P343" s="15">
        <v>13.9</v>
      </c>
      <c r="Q343" s="15">
        <v>13.9</v>
      </c>
      <c r="R343" s="15">
        <v>64.369</v>
      </c>
      <c r="S343" s="15">
        <v>0</v>
      </c>
      <c r="T343" s="15">
        <v>6.6031000000000004</v>
      </c>
      <c r="U343" s="15">
        <v>29146000</v>
      </c>
      <c r="V343" s="15">
        <v>9</v>
      </c>
      <c r="W343" s="18">
        <v>0</v>
      </c>
      <c r="X343" s="18">
        <v>0</v>
      </c>
      <c r="Y343" s="18">
        <v>0</v>
      </c>
      <c r="Z343" s="18">
        <v>1</v>
      </c>
      <c r="AA343" s="18">
        <v>5</v>
      </c>
      <c r="AB343" s="18">
        <v>3</v>
      </c>
      <c r="AC343" s="15">
        <v>1005000</v>
      </c>
      <c r="AD343" s="15">
        <v>298</v>
      </c>
      <c r="AE343" s="15" t="s">
        <v>362</v>
      </c>
      <c r="AF343" s="15" t="s">
        <v>362</v>
      </c>
      <c r="AG343" s="19" t="s">
        <v>363</v>
      </c>
      <c r="AH343" s="19" t="s">
        <v>364</v>
      </c>
    </row>
    <row r="344" spans="1:34" s="15" customFormat="1" x14ac:dyDescent="0.2">
      <c r="A344" s="15">
        <v>0</v>
      </c>
      <c r="B344" s="15">
        <v>0</v>
      </c>
      <c r="C344" s="15">
        <v>0</v>
      </c>
      <c r="D344" s="15">
        <v>342610</v>
      </c>
      <c r="E344" s="14">
        <f t="shared" si="25"/>
        <v>171305</v>
      </c>
      <c r="F344" s="15">
        <v>2888100</v>
      </c>
      <c r="G344" s="15">
        <v>3864400</v>
      </c>
      <c r="H344" s="14">
        <f t="shared" si="26"/>
        <v>3376250</v>
      </c>
      <c r="I344" s="14">
        <f t="shared" si="27"/>
        <v>19.7089985698024</v>
      </c>
      <c r="J344" s="14">
        <f t="shared" si="29"/>
        <v>1.032213468254856</v>
      </c>
      <c r="K344" s="24">
        <f t="shared" si="28"/>
        <v>10.769944573662514</v>
      </c>
      <c r="L344" s="15">
        <v>6</v>
      </c>
      <c r="M344" s="15">
        <v>6</v>
      </c>
      <c r="N344" s="15">
        <v>3</v>
      </c>
      <c r="O344" s="15">
        <v>16.600000000000001</v>
      </c>
      <c r="P344" s="15">
        <v>16.600000000000001</v>
      </c>
      <c r="Q344" s="15">
        <v>8.9</v>
      </c>
      <c r="R344" s="15">
        <v>55.101999999999997</v>
      </c>
      <c r="S344" s="15">
        <v>0</v>
      </c>
      <c r="T344" s="15">
        <v>16.498999999999999</v>
      </c>
      <c r="U344" s="15">
        <v>149000000</v>
      </c>
      <c r="V344" s="15">
        <v>15</v>
      </c>
      <c r="W344" s="18">
        <v>0</v>
      </c>
      <c r="X344" s="18">
        <v>0</v>
      </c>
      <c r="Y344" s="18">
        <v>0</v>
      </c>
      <c r="Z344" s="18">
        <v>3</v>
      </c>
      <c r="AA344" s="18">
        <v>6</v>
      </c>
      <c r="AB344" s="18">
        <v>4</v>
      </c>
      <c r="AC344" s="15">
        <v>7095000</v>
      </c>
      <c r="AD344" s="15">
        <v>790</v>
      </c>
      <c r="AE344" s="15" t="s">
        <v>1206</v>
      </c>
      <c r="AF344" s="15" t="s">
        <v>1206</v>
      </c>
      <c r="AG344" s="19" t="s">
        <v>1207</v>
      </c>
      <c r="AH344" s="19" t="s">
        <v>1208</v>
      </c>
    </row>
    <row r="345" spans="1:34" s="15" customFormat="1" x14ac:dyDescent="0.2">
      <c r="A345" s="15">
        <v>0</v>
      </c>
      <c r="B345" s="15">
        <v>0</v>
      </c>
      <c r="C345" s="15">
        <v>67753</v>
      </c>
      <c r="D345" s="15">
        <v>43481</v>
      </c>
      <c r="E345" s="14">
        <f t="shared" si="25"/>
        <v>55617</v>
      </c>
      <c r="F345" s="15">
        <v>875970</v>
      </c>
      <c r="G345" s="15">
        <v>1290400</v>
      </c>
      <c r="H345" s="14">
        <f t="shared" si="26"/>
        <v>1083185</v>
      </c>
      <c r="I345" s="14">
        <f t="shared" si="27"/>
        <v>19.475789776507185</v>
      </c>
      <c r="J345" s="14">
        <f t="shared" si="29"/>
        <v>1.0270439883535505</v>
      </c>
      <c r="K345" s="24">
        <f t="shared" si="28"/>
        <v>10.64250807459409</v>
      </c>
      <c r="L345" s="15">
        <v>12</v>
      </c>
      <c r="M345" s="15">
        <v>12</v>
      </c>
      <c r="N345" s="15">
        <v>12</v>
      </c>
      <c r="O345" s="15">
        <v>9.9</v>
      </c>
      <c r="P345" s="15">
        <v>9.9</v>
      </c>
      <c r="Q345" s="15">
        <v>9.9</v>
      </c>
      <c r="R345" s="15">
        <v>175.49</v>
      </c>
      <c r="S345" s="15">
        <v>0</v>
      </c>
      <c r="T345" s="15">
        <v>48.533999999999999</v>
      </c>
      <c r="U345" s="15">
        <v>154880000</v>
      </c>
      <c r="V345" s="15">
        <v>24</v>
      </c>
      <c r="W345" s="18">
        <v>0</v>
      </c>
      <c r="X345" s="18">
        <v>0</v>
      </c>
      <c r="Y345" s="18">
        <v>1</v>
      </c>
      <c r="Z345" s="18">
        <v>1</v>
      </c>
      <c r="AA345" s="18">
        <v>12</v>
      </c>
      <c r="AB345" s="18">
        <v>9</v>
      </c>
      <c r="AC345" s="15">
        <v>2277600</v>
      </c>
      <c r="AD345" s="15">
        <v>726</v>
      </c>
      <c r="AE345" s="15" t="s">
        <v>1118</v>
      </c>
      <c r="AF345" s="15" t="s">
        <v>1118</v>
      </c>
      <c r="AG345" s="19" t="s">
        <v>1119</v>
      </c>
      <c r="AH345" s="19" t="s">
        <v>1120</v>
      </c>
    </row>
    <row r="346" spans="1:34" s="15" customFormat="1" x14ac:dyDescent="0.2">
      <c r="A346" s="15">
        <v>0</v>
      </c>
      <c r="B346" s="15">
        <v>0</v>
      </c>
      <c r="C346" s="15">
        <v>483930</v>
      </c>
      <c r="D346" s="15">
        <v>0</v>
      </c>
      <c r="E346" s="14">
        <f t="shared" si="25"/>
        <v>241965</v>
      </c>
      <c r="F346" s="15">
        <v>4422800</v>
      </c>
      <c r="G346" s="15">
        <v>4815500</v>
      </c>
      <c r="H346" s="14">
        <f t="shared" si="26"/>
        <v>4619150</v>
      </c>
      <c r="I346" s="14">
        <f t="shared" si="27"/>
        <v>19.090157667431239</v>
      </c>
      <c r="J346" s="14">
        <f t="shared" si="29"/>
        <v>1.0183584255575586</v>
      </c>
      <c r="K346" s="24">
        <f t="shared" si="28"/>
        <v>10.431780146137289</v>
      </c>
      <c r="L346" s="15">
        <v>5</v>
      </c>
      <c r="M346" s="15">
        <v>5</v>
      </c>
      <c r="N346" s="15">
        <v>5</v>
      </c>
      <c r="O346" s="15">
        <v>24.6</v>
      </c>
      <c r="P346" s="15">
        <v>24.6</v>
      </c>
      <c r="Q346" s="15">
        <v>24.6</v>
      </c>
      <c r="R346" s="15">
        <v>27.872</v>
      </c>
      <c r="S346" s="15">
        <v>0</v>
      </c>
      <c r="T346" s="15">
        <v>20.108000000000001</v>
      </c>
      <c r="U346" s="15">
        <v>106950000</v>
      </c>
      <c r="V346" s="15">
        <v>8</v>
      </c>
      <c r="W346" s="18">
        <v>0</v>
      </c>
      <c r="X346" s="18">
        <v>0</v>
      </c>
      <c r="Y346" s="18">
        <v>1</v>
      </c>
      <c r="Z346" s="18">
        <v>0</v>
      </c>
      <c r="AA346" s="18">
        <v>5</v>
      </c>
      <c r="AB346" s="18">
        <v>3</v>
      </c>
      <c r="AC346" s="15">
        <v>9722300</v>
      </c>
      <c r="AD346" s="15">
        <v>712</v>
      </c>
      <c r="AE346" s="15" t="s">
        <v>1091</v>
      </c>
      <c r="AF346" s="15" t="s">
        <v>1092</v>
      </c>
      <c r="AG346" s="19" t="s">
        <v>1093</v>
      </c>
      <c r="AH346" s="19" t="s">
        <v>1094</v>
      </c>
    </row>
    <row r="347" spans="1:34" s="15" customFormat="1" x14ac:dyDescent="0.2">
      <c r="A347" s="15">
        <v>0</v>
      </c>
      <c r="B347" s="15">
        <v>0</v>
      </c>
      <c r="C347" s="15">
        <v>97810</v>
      </c>
      <c r="D347" s="15">
        <v>28744</v>
      </c>
      <c r="E347" s="14">
        <f t="shared" si="25"/>
        <v>63277</v>
      </c>
      <c r="F347" s="15">
        <v>1230800</v>
      </c>
      <c r="G347" s="15">
        <v>1176400</v>
      </c>
      <c r="H347" s="14">
        <f t="shared" si="26"/>
        <v>1203600</v>
      </c>
      <c r="I347" s="14">
        <f t="shared" si="27"/>
        <v>19.021129320290154</v>
      </c>
      <c r="J347" s="14">
        <f t="shared" si="29"/>
        <v>1.0167852085181965</v>
      </c>
      <c r="K347" s="24">
        <f t="shared" si="28"/>
        <v>10.394059737863472</v>
      </c>
      <c r="L347" s="15">
        <v>16</v>
      </c>
      <c r="M347" s="15">
        <v>16</v>
      </c>
      <c r="N347" s="15">
        <v>16</v>
      </c>
      <c r="O347" s="15">
        <v>18.100000000000001</v>
      </c>
      <c r="P347" s="15">
        <v>18.100000000000001</v>
      </c>
      <c r="Q347" s="15">
        <v>18.100000000000001</v>
      </c>
      <c r="R347" s="15">
        <v>140.47</v>
      </c>
      <c r="S347" s="15">
        <v>0</v>
      </c>
      <c r="T347" s="15">
        <v>47.107999999999997</v>
      </c>
      <c r="U347" s="15">
        <v>149490000</v>
      </c>
      <c r="V347" s="15">
        <v>31</v>
      </c>
      <c r="W347" s="18">
        <v>0</v>
      </c>
      <c r="X347" s="18">
        <v>0</v>
      </c>
      <c r="Y347" s="18">
        <v>4</v>
      </c>
      <c r="Z347" s="18">
        <v>1</v>
      </c>
      <c r="AA347" s="18">
        <v>12</v>
      </c>
      <c r="AB347" s="18">
        <v>13</v>
      </c>
      <c r="AC347" s="15">
        <v>2533800</v>
      </c>
      <c r="AD347" s="15">
        <v>423</v>
      </c>
      <c r="AE347" s="15" t="s">
        <v>551</v>
      </c>
      <c r="AF347" s="15" t="s">
        <v>551</v>
      </c>
      <c r="AG347" s="19" t="s">
        <v>552</v>
      </c>
      <c r="AH347" s="19" t="s">
        <v>553</v>
      </c>
    </row>
    <row r="348" spans="1:34" s="15" customFormat="1" x14ac:dyDescent="0.2">
      <c r="A348" s="15">
        <v>0</v>
      </c>
      <c r="B348" s="15">
        <v>0</v>
      </c>
      <c r="C348" s="15">
        <v>60681</v>
      </c>
      <c r="D348" s="15">
        <v>58568</v>
      </c>
      <c r="E348" s="14">
        <f t="shared" si="25"/>
        <v>59624.5</v>
      </c>
      <c r="F348" s="15">
        <v>1107400</v>
      </c>
      <c r="G348" s="15">
        <v>1129500</v>
      </c>
      <c r="H348" s="14">
        <f t="shared" si="26"/>
        <v>1118450</v>
      </c>
      <c r="I348" s="14">
        <f t="shared" si="27"/>
        <v>18.758228580533171</v>
      </c>
      <c r="J348" s="14">
        <f t="shared" si="29"/>
        <v>1.0107407339702168</v>
      </c>
      <c r="K348" s="24">
        <f t="shared" si="28"/>
        <v>10.250398131438891</v>
      </c>
      <c r="L348" s="15">
        <v>8</v>
      </c>
      <c r="M348" s="15">
        <v>8</v>
      </c>
      <c r="N348" s="15">
        <v>8</v>
      </c>
      <c r="O348" s="15">
        <v>8.9</v>
      </c>
      <c r="P348" s="15">
        <v>8.9</v>
      </c>
      <c r="Q348" s="15">
        <v>8.9</v>
      </c>
      <c r="R348" s="15">
        <v>133.01</v>
      </c>
      <c r="S348" s="15">
        <v>0</v>
      </c>
      <c r="T348" s="15">
        <v>20.106999999999999</v>
      </c>
      <c r="U348" s="15">
        <v>110740000</v>
      </c>
      <c r="V348" s="15">
        <v>20</v>
      </c>
      <c r="W348" s="18">
        <v>0</v>
      </c>
      <c r="X348" s="18">
        <v>0</v>
      </c>
      <c r="Y348" s="18">
        <v>2</v>
      </c>
      <c r="Z348" s="18">
        <v>2</v>
      </c>
      <c r="AA348" s="18">
        <v>6</v>
      </c>
      <c r="AB348" s="18">
        <v>7</v>
      </c>
      <c r="AC348" s="15">
        <v>2356100</v>
      </c>
      <c r="AD348" s="15">
        <v>226</v>
      </c>
      <c r="AE348" s="15" t="s">
        <v>271</v>
      </c>
      <c r="AF348" s="15" t="s">
        <v>271</v>
      </c>
      <c r="AG348" s="19" t="s">
        <v>272</v>
      </c>
      <c r="AH348" s="19" t="s">
        <v>273</v>
      </c>
    </row>
    <row r="349" spans="1:34" s="15" customFormat="1" x14ac:dyDescent="0.2">
      <c r="A349" s="15">
        <v>0</v>
      </c>
      <c r="B349" s="15">
        <v>0</v>
      </c>
      <c r="C349" s="15">
        <v>59176</v>
      </c>
      <c r="D349" s="15">
        <v>148350</v>
      </c>
      <c r="E349" s="14">
        <f t="shared" si="25"/>
        <v>103763</v>
      </c>
      <c r="F349" s="15">
        <v>1965200</v>
      </c>
      <c r="G349" s="15">
        <v>1862200</v>
      </c>
      <c r="H349" s="14">
        <f t="shared" si="26"/>
        <v>1913700</v>
      </c>
      <c r="I349" s="14">
        <f t="shared" si="27"/>
        <v>18.442990275917236</v>
      </c>
      <c r="J349" s="14">
        <f t="shared" si="29"/>
        <v>1.0033802475427462</v>
      </c>
      <c r="K349" s="24">
        <f t="shared" si="28"/>
        <v>10.078136762796303</v>
      </c>
      <c r="L349" s="15">
        <v>10</v>
      </c>
      <c r="M349" s="15">
        <v>10</v>
      </c>
      <c r="N349" s="15">
        <v>10</v>
      </c>
      <c r="O349" s="15">
        <v>19.7</v>
      </c>
      <c r="P349" s="15">
        <v>19.7</v>
      </c>
      <c r="Q349" s="15">
        <v>19.7</v>
      </c>
      <c r="R349" s="15">
        <v>81.073999999999998</v>
      </c>
      <c r="S349" s="15">
        <v>0</v>
      </c>
      <c r="T349" s="15">
        <v>53.820999999999998</v>
      </c>
      <c r="U349" s="15">
        <v>121050000</v>
      </c>
      <c r="V349" s="15">
        <v>22</v>
      </c>
      <c r="W349" s="18">
        <v>0</v>
      </c>
      <c r="X349" s="18">
        <v>0</v>
      </c>
      <c r="Y349" s="18">
        <v>1</v>
      </c>
      <c r="Z349" s="18">
        <v>2</v>
      </c>
      <c r="AA349" s="18">
        <v>9</v>
      </c>
      <c r="AB349" s="18">
        <v>9</v>
      </c>
      <c r="AC349" s="15">
        <v>4034900</v>
      </c>
      <c r="AD349" s="15">
        <v>742</v>
      </c>
      <c r="AE349" s="15" t="s">
        <v>1136</v>
      </c>
      <c r="AF349" s="15" t="s">
        <v>1136</v>
      </c>
      <c r="AG349" s="19" t="s">
        <v>1137</v>
      </c>
      <c r="AH349" s="19" t="s">
        <v>1138</v>
      </c>
    </row>
    <row r="350" spans="1:34" s="15" customFormat="1" x14ac:dyDescent="0.2">
      <c r="A350" s="15">
        <v>0</v>
      </c>
      <c r="B350" s="15">
        <v>0</v>
      </c>
      <c r="C350" s="15">
        <v>68384</v>
      </c>
      <c r="D350" s="15">
        <v>49757</v>
      </c>
      <c r="E350" s="14">
        <f t="shared" si="25"/>
        <v>59070.5</v>
      </c>
      <c r="F350" s="15">
        <v>800930</v>
      </c>
      <c r="G350" s="15">
        <v>1358200</v>
      </c>
      <c r="H350" s="14">
        <f t="shared" si="26"/>
        <v>1079565</v>
      </c>
      <c r="I350" s="14">
        <f t="shared" si="27"/>
        <v>18.275873744085459</v>
      </c>
      <c r="J350" s="14">
        <f t="shared" si="29"/>
        <v>0.99942705941049381</v>
      </c>
      <c r="K350" s="24">
        <f t="shared" si="28"/>
        <v>9.9868162535986116</v>
      </c>
      <c r="L350" s="15">
        <v>15</v>
      </c>
      <c r="M350" s="15">
        <v>15</v>
      </c>
      <c r="N350" s="15">
        <v>15</v>
      </c>
      <c r="O350" s="15">
        <v>17</v>
      </c>
      <c r="P350" s="15">
        <v>17</v>
      </c>
      <c r="Q350" s="15">
        <v>17</v>
      </c>
      <c r="R350" s="15">
        <v>134.46</v>
      </c>
      <c r="S350" s="15">
        <v>0</v>
      </c>
      <c r="T350" s="15">
        <v>27.952000000000002</v>
      </c>
      <c r="U350" s="15">
        <v>141190000</v>
      </c>
      <c r="V350" s="15">
        <v>25</v>
      </c>
      <c r="W350" s="18">
        <v>0</v>
      </c>
      <c r="X350" s="18">
        <v>0</v>
      </c>
      <c r="Y350" s="18">
        <v>2</v>
      </c>
      <c r="Z350" s="18">
        <v>1</v>
      </c>
      <c r="AA350" s="18">
        <v>13</v>
      </c>
      <c r="AB350" s="18">
        <v>9</v>
      </c>
      <c r="AC350" s="15">
        <v>2277300</v>
      </c>
      <c r="AD350" s="15">
        <v>1266</v>
      </c>
      <c r="AE350" s="15" t="s">
        <v>1838</v>
      </c>
      <c r="AF350" s="15" t="s">
        <v>1838</v>
      </c>
      <c r="AG350" s="19" t="s">
        <v>1839</v>
      </c>
      <c r="AH350" s="19" t="s">
        <v>1840</v>
      </c>
    </row>
    <row r="351" spans="1:34" s="15" customFormat="1" x14ac:dyDescent="0.2">
      <c r="A351" s="15">
        <v>0</v>
      </c>
      <c r="B351" s="15">
        <v>0</v>
      </c>
      <c r="C351" s="15">
        <v>0</v>
      </c>
      <c r="D351" s="15">
        <v>27246</v>
      </c>
      <c r="E351" s="14">
        <f t="shared" si="25"/>
        <v>13623</v>
      </c>
      <c r="F351" s="15">
        <v>289820</v>
      </c>
      <c r="G351" s="15">
        <v>206590</v>
      </c>
      <c r="H351" s="14">
        <f t="shared" si="26"/>
        <v>248205</v>
      </c>
      <c r="I351" s="14">
        <f t="shared" si="27"/>
        <v>18.219555164060779</v>
      </c>
      <c r="J351" s="14">
        <f t="shared" si="29"/>
        <v>0.99808667960511577</v>
      </c>
      <c r="K351" s="24">
        <f t="shared" si="28"/>
        <v>9.9560410732572553</v>
      </c>
      <c r="L351" s="15">
        <v>7</v>
      </c>
      <c r="M351" s="15">
        <v>7</v>
      </c>
      <c r="N351" s="15">
        <v>7</v>
      </c>
      <c r="O351" s="15">
        <v>10.8</v>
      </c>
      <c r="P351" s="15">
        <v>10.8</v>
      </c>
      <c r="Q351" s="15">
        <v>10.8</v>
      </c>
      <c r="R351" s="15">
        <v>82.593000000000004</v>
      </c>
      <c r="S351" s="15">
        <v>0</v>
      </c>
      <c r="T351" s="15">
        <v>8.2058</v>
      </c>
      <c r="U351" s="15">
        <v>24612000</v>
      </c>
      <c r="V351" s="15">
        <v>8</v>
      </c>
      <c r="W351" s="18">
        <v>0</v>
      </c>
      <c r="X351" s="18">
        <v>0</v>
      </c>
      <c r="Y351" s="18">
        <v>0</v>
      </c>
      <c r="Z351" s="18">
        <v>1</v>
      </c>
      <c r="AA351" s="18">
        <v>4</v>
      </c>
      <c r="AB351" s="18">
        <v>4</v>
      </c>
      <c r="AC351" s="15">
        <v>523660</v>
      </c>
      <c r="AD351" s="15">
        <v>525</v>
      </c>
      <c r="AE351" s="15" t="s">
        <v>750</v>
      </c>
      <c r="AF351" s="15" t="s">
        <v>750</v>
      </c>
      <c r="AG351" s="19" t="s">
        <v>751</v>
      </c>
      <c r="AH351" s="19" t="s">
        <v>752</v>
      </c>
    </row>
    <row r="352" spans="1:34" s="15" customFormat="1" x14ac:dyDescent="0.2">
      <c r="A352" s="15">
        <v>59606</v>
      </c>
      <c r="B352" s="15">
        <v>70548</v>
      </c>
      <c r="C352" s="15">
        <v>258640</v>
      </c>
      <c r="D352" s="15">
        <v>784640</v>
      </c>
      <c r="E352" s="14">
        <f t="shared" si="25"/>
        <v>521640</v>
      </c>
      <c r="F352" s="15">
        <v>7648100</v>
      </c>
      <c r="G352" s="14">
        <v>11249000</v>
      </c>
      <c r="H352" s="14">
        <f t="shared" si="26"/>
        <v>9448550</v>
      </c>
      <c r="I352" s="14">
        <f t="shared" si="27"/>
        <v>18.113162334176828</v>
      </c>
      <c r="J352" s="14">
        <f t="shared" si="29"/>
        <v>0.99554318964977995</v>
      </c>
      <c r="K352" s="24">
        <f t="shared" si="28"/>
        <v>9.8979029148507252</v>
      </c>
      <c r="L352" s="15">
        <v>23</v>
      </c>
      <c r="M352" s="15">
        <v>23</v>
      </c>
      <c r="N352" s="15">
        <v>23</v>
      </c>
      <c r="O352" s="15">
        <v>45.5</v>
      </c>
      <c r="P352" s="15">
        <v>45.5</v>
      </c>
      <c r="Q352" s="15">
        <v>45.5</v>
      </c>
      <c r="R352" s="15">
        <v>73.680000000000007</v>
      </c>
      <c r="S352" s="15">
        <v>0</v>
      </c>
      <c r="T352" s="15">
        <v>103.44</v>
      </c>
      <c r="U352" s="15">
        <v>762680000</v>
      </c>
      <c r="V352" s="15">
        <v>60</v>
      </c>
      <c r="W352" s="18">
        <v>1</v>
      </c>
      <c r="X352" s="18">
        <v>1</v>
      </c>
      <c r="Y352" s="18">
        <v>3</v>
      </c>
      <c r="Z352" s="18">
        <v>6</v>
      </c>
      <c r="AA352" s="18">
        <v>21</v>
      </c>
      <c r="AB352" s="18">
        <v>18</v>
      </c>
      <c r="AC352" s="15">
        <v>20071000</v>
      </c>
      <c r="AD352" s="15">
        <v>489</v>
      </c>
      <c r="AE352" s="15" t="s">
        <v>685</v>
      </c>
      <c r="AF352" s="15" t="s">
        <v>685</v>
      </c>
      <c r="AG352" s="19" t="s">
        <v>686</v>
      </c>
      <c r="AH352" s="19" t="s">
        <v>687</v>
      </c>
    </row>
    <row r="353" spans="1:34" s="15" customFormat="1" x14ac:dyDescent="0.2">
      <c r="A353" s="15">
        <v>0</v>
      </c>
      <c r="B353" s="15">
        <v>0</v>
      </c>
      <c r="C353" s="15">
        <v>74521</v>
      </c>
      <c r="D353" s="15">
        <v>112740</v>
      </c>
      <c r="E353" s="14">
        <f t="shared" si="25"/>
        <v>93630.5</v>
      </c>
      <c r="F353" s="15">
        <v>1598200</v>
      </c>
      <c r="G353" s="15">
        <v>1680500</v>
      </c>
      <c r="H353" s="14">
        <f t="shared" si="26"/>
        <v>1639350</v>
      </c>
      <c r="I353" s="14">
        <f t="shared" si="27"/>
        <v>17.508717778928876</v>
      </c>
      <c r="J353" s="14">
        <f t="shared" si="29"/>
        <v>0.98080325270220714</v>
      </c>
      <c r="K353" s="24">
        <f t="shared" si="28"/>
        <v>9.5676053436769806</v>
      </c>
      <c r="L353" s="15">
        <v>14</v>
      </c>
      <c r="M353" s="15">
        <v>14</v>
      </c>
      <c r="N353" s="15">
        <v>14</v>
      </c>
      <c r="O353" s="15">
        <v>23.8</v>
      </c>
      <c r="P353" s="15">
        <v>23.8</v>
      </c>
      <c r="Q353" s="15">
        <v>23.8</v>
      </c>
      <c r="R353" s="15">
        <v>101.11</v>
      </c>
      <c r="S353" s="15">
        <v>0</v>
      </c>
      <c r="T353" s="15">
        <v>26.045999999999999</v>
      </c>
      <c r="U353" s="15">
        <v>142100000</v>
      </c>
      <c r="V353" s="15">
        <v>27</v>
      </c>
      <c r="W353" s="18">
        <v>0</v>
      </c>
      <c r="X353" s="18">
        <v>0</v>
      </c>
      <c r="Y353" s="18">
        <v>1</v>
      </c>
      <c r="Z353" s="18">
        <v>2</v>
      </c>
      <c r="AA353" s="18">
        <v>10</v>
      </c>
      <c r="AB353" s="18">
        <v>9</v>
      </c>
      <c r="AC353" s="15">
        <v>3466000</v>
      </c>
      <c r="AD353" s="15">
        <v>617</v>
      </c>
      <c r="AE353" s="15" t="s">
        <v>928</v>
      </c>
      <c r="AF353" s="15" t="s">
        <v>928</v>
      </c>
      <c r="AG353" s="19" t="s">
        <v>929</v>
      </c>
      <c r="AH353" s="19" t="s">
        <v>930</v>
      </c>
    </row>
    <row r="354" spans="1:34" s="15" customFormat="1" x14ac:dyDescent="0.2">
      <c r="A354" s="15">
        <v>0</v>
      </c>
      <c r="B354" s="15">
        <v>0</v>
      </c>
      <c r="C354" s="15">
        <v>199760</v>
      </c>
      <c r="D354" s="15">
        <v>0</v>
      </c>
      <c r="E354" s="14">
        <f t="shared" si="25"/>
        <v>99880</v>
      </c>
      <c r="F354" s="15">
        <v>2204800</v>
      </c>
      <c r="G354" s="15">
        <v>1240000</v>
      </c>
      <c r="H354" s="14">
        <f t="shared" si="26"/>
        <v>1722400</v>
      </c>
      <c r="I354" s="14">
        <f t="shared" si="27"/>
        <v>17.244693632358832</v>
      </c>
      <c r="J354" s="14">
        <f t="shared" si="29"/>
        <v>0.9742043934056912</v>
      </c>
      <c r="K354" s="24">
        <f t="shared" si="28"/>
        <v>9.4233298537479957</v>
      </c>
      <c r="L354" s="15">
        <v>3</v>
      </c>
      <c r="M354" s="15">
        <v>3</v>
      </c>
      <c r="N354" s="15">
        <v>3</v>
      </c>
      <c r="O354" s="15">
        <v>30.9</v>
      </c>
      <c r="P354" s="15">
        <v>30.9</v>
      </c>
      <c r="Q354" s="15">
        <v>30.9</v>
      </c>
      <c r="R354" s="15">
        <v>11.284000000000001</v>
      </c>
      <c r="S354" s="15">
        <v>0</v>
      </c>
      <c r="T354" s="15">
        <v>1.6825000000000001</v>
      </c>
      <c r="U354" s="15">
        <v>18223000</v>
      </c>
      <c r="V354" s="15">
        <v>4</v>
      </c>
      <c r="W354" s="18">
        <v>0</v>
      </c>
      <c r="X354" s="18">
        <v>1</v>
      </c>
      <c r="Y354" s="18">
        <v>1</v>
      </c>
      <c r="Z354" s="18">
        <v>0</v>
      </c>
      <c r="AA354" s="18">
        <v>1</v>
      </c>
      <c r="AB354" s="18">
        <v>1</v>
      </c>
      <c r="AC354" s="15">
        <v>3644600</v>
      </c>
      <c r="AD354" s="15">
        <v>702</v>
      </c>
      <c r="AE354" s="15" t="s">
        <v>1072</v>
      </c>
      <c r="AF354" s="15" t="s">
        <v>1072</v>
      </c>
      <c r="AG354" s="19" t="s">
        <v>1073</v>
      </c>
      <c r="AH354" s="19" t="s">
        <v>1074</v>
      </c>
    </row>
    <row r="355" spans="1:34" s="15" customFormat="1" x14ac:dyDescent="0.2">
      <c r="A355" s="15">
        <v>0</v>
      </c>
      <c r="B355" s="15">
        <v>0</v>
      </c>
      <c r="C355" s="15">
        <v>52734</v>
      </c>
      <c r="D355" s="15">
        <v>168030</v>
      </c>
      <c r="E355" s="14">
        <f t="shared" si="25"/>
        <v>110382</v>
      </c>
      <c r="F355" s="15">
        <v>1963900</v>
      </c>
      <c r="G355" s="15">
        <v>1838100</v>
      </c>
      <c r="H355" s="14">
        <f t="shared" si="26"/>
        <v>1901000</v>
      </c>
      <c r="I355" s="14">
        <f t="shared" si="27"/>
        <v>17.222010835099926</v>
      </c>
      <c r="J355" s="14">
        <f t="shared" si="29"/>
        <v>0.97363276839784341</v>
      </c>
      <c r="K355" s="24">
        <f t="shared" si="28"/>
        <v>9.4109348825682648</v>
      </c>
      <c r="L355" s="15">
        <v>13</v>
      </c>
      <c r="M355" s="15">
        <v>13</v>
      </c>
      <c r="N355" s="15">
        <v>10</v>
      </c>
      <c r="O355" s="15">
        <v>17.3</v>
      </c>
      <c r="P355" s="15">
        <v>17.3</v>
      </c>
      <c r="Q355" s="15">
        <v>14</v>
      </c>
      <c r="R355" s="15">
        <v>102.35</v>
      </c>
      <c r="S355" s="15">
        <v>0</v>
      </c>
      <c r="T355" s="15">
        <v>87.007999999999996</v>
      </c>
      <c r="U355" s="15">
        <v>164930000</v>
      </c>
      <c r="V355" s="15">
        <v>22</v>
      </c>
      <c r="W355" s="18">
        <v>0</v>
      </c>
      <c r="X355" s="18">
        <v>0</v>
      </c>
      <c r="Y355" s="18">
        <v>1</v>
      </c>
      <c r="Z355" s="18">
        <v>2</v>
      </c>
      <c r="AA355" s="18">
        <v>9</v>
      </c>
      <c r="AB355" s="18">
        <v>11</v>
      </c>
      <c r="AC355" s="15">
        <v>4022700</v>
      </c>
      <c r="AD355" s="15">
        <v>1063</v>
      </c>
      <c r="AE355" s="15" t="s">
        <v>1598</v>
      </c>
      <c r="AF355" s="15" t="s">
        <v>1598</v>
      </c>
      <c r="AG355" s="19" t="s">
        <v>1599</v>
      </c>
      <c r="AH355" s="19" t="s">
        <v>1600</v>
      </c>
    </row>
    <row r="356" spans="1:34" s="15" customFormat="1" x14ac:dyDescent="0.2">
      <c r="A356" s="15">
        <v>0</v>
      </c>
      <c r="B356" s="15">
        <v>0</v>
      </c>
      <c r="C356" s="15">
        <v>0</v>
      </c>
      <c r="D356" s="15">
        <v>123790</v>
      </c>
      <c r="E356" s="14">
        <f t="shared" si="25"/>
        <v>61895</v>
      </c>
      <c r="F356" s="15">
        <v>1204200</v>
      </c>
      <c r="G356" s="15">
        <v>915180</v>
      </c>
      <c r="H356" s="14">
        <f t="shared" si="26"/>
        <v>1059690</v>
      </c>
      <c r="I356" s="14">
        <f t="shared" si="27"/>
        <v>17.120769044349302</v>
      </c>
      <c r="J356" s="14">
        <f t="shared" si="29"/>
        <v>0.97107217903452947</v>
      </c>
      <c r="K356" s="24">
        <f t="shared" si="28"/>
        <v>9.3556114996444268</v>
      </c>
      <c r="L356" s="15">
        <v>4</v>
      </c>
      <c r="M356" s="15">
        <v>4</v>
      </c>
      <c r="N356" s="15">
        <v>4</v>
      </c>
      <c r="O356" s="15">
        <v>16.100000000000001</v>
      </c>
      <c r="P356" s="15">
        <v>16.100000000000001</v>
      </c>
      <c r="Q356" s="15">
        <v>16.100000000000001</v>
      </c>
      <c r="R356" s="15">
        <v>44.468000000000004</v>
      </c>
      <c r="S356" s="15">
        <v>0</v>
      </c>
      <c r="T356" s="15">
        <v>4.5765000000000002</v>
      </c>
      <c r="U356" s="15">
        <v>31404000</v>
      </c>
      <c r="V356" s="15">
        <v>8</v>
      </c>
      <c r="W356" s="18">
        <v>0</v>
      </c>
      <c r="X356" s="18">
        <v>0</v>
      </c>
      <c r="Y356" s="18">
        <v>0</v>
      </c>
      <c r="Z356" s="18">
        <v>1</v>
      </c>
      <c r="AA356" s="18">
        <v>3</v>
      </c>
      <c r="AB356" s="18">
        <v>4</v>
      </c>
      <c r="AC356" s="15">
        <v>2243200</v>
      </c>
      <c r="AD356" s="15">
        <v>881</v>
      </c>
      <c r="AE356" s="15" t="s">
        <v>1357</v>
      </c>
      <c r="AF356" s="15" t="s">
        <v>1357</v>
      </c>
      <c r="AG356" s="19" t="s">
        <v>1358</v>
      </c>
      <c r="AH356" s="19" t="s">
        <v>1359</v>
      </c>
    </row>
    <row r="357" spans="1:34" s="15" customFormat="1" x14ac:dyDescent="0.2">
      <c r="A357" s="15">
        <v>0</v>
      </c>
      <c r="B357" s="15">
        <v>0</v>
      </c>
      <c r="C357" s="15">
        <v>48425</v>
      </c>
      <c r="D357" s="15">
        <v>0</v>
      </c>
      <c r="E357" s="14">
        <f t="shared" si="25"/>
        <v>24212.5</v>
      </c>
      <c r="F357" s="15">
        <v>421740</v>
      </c>
      <c r="G357" s="15">
        <v>399910</v>
      </c>
      <c r="H357" s="14">
        <f t="shared" si="26"/>
        <v>410825</v>
      </c>
      <c r="I357" s="14">
        <f t="shared" si="27"/>
        <v>16.967475477542592</v>
      </c>
      <c r="J357" s="14">
        <f t="shared" si="29"/>
        <v>0.96716614046396443</v>
      </c>
      <c r="K357" s="24">
        <f t="shared" si="28"/>
        <v>9.2718445232473172</v>
      </c>
      <c r="L357" s="15">
        <v>7</v>
      </c>
      <c r="M357" s="15">
        <v>7</v>
      </c>
      <c r="N357" s="15">
        <v>7</v>
      </c>
      <c r="O357" s="15">
        <v>10.9</v>
      </c>
      <c r="P357" s="15">
        <v>10.9</v>
      </c>
      <c r="Q357" s="15">
        <v>10.9</v>
      </c>
      <c r="R357" s="15">
        <v>88.884</v>
      </c>
      <c r="S357" s="15">
        <v>0</v>
      </c>
      <c r="T357" s="15">
        <v>12.025</v>
      </c>
      <c r="U357" s="15">
        <v>40023000</v>
      </c>
      <c r="V357" s="15">
        <v>10</v>
      </c>
      <c r="W357" s="18">
        <v>0</v>
      </c>
      <c r="X357" s="18">
        <v>0</v>
      </c>
      <c r="Y357" s="18">
        <v>1</v>
      </c>
      <c r="Z357" s="18">
        <v>0</v>
      </c>
      <c r="AA357" s="18">
        <v>4</v>
      </c>
      <c r="AB357" s="18">
        <v>5</v>
      </c>
      <c r="AC357" s="15">
        <v>870080</v>
      </c>
      <c r="AD357" s="15">
        <v>201</v>
      </c>
      <c r="AE357" s="15" t="s">
        <v>235</v>
      </c>
      <c r="AF357" s="15" t="s">
        <v>235</v>
      </c>
      <c r="AG357" s="19" t="s">
        <v>236</v>
      </c>
      <c r="AH357" s="19" t="s">
        <v>237</v>
      </c>
    </row>
    <row r="358" spans="1:34" s="15" customFormat="1" x14ac:dyDescent="0.2">
      <c r="A358" s="15">
        <v>0</v>
      </c>
      <c r="B358" s="15">
        <v>0</v>
      </c>
      <c r="C358" s="15">
        <v>76597</v>
      </c>
      <c r="D358" s="15">
        <v>66627</v>
      </c>
      <c r="E358" s="14">
        <f t="shared" si="25"/>
        <v>71612</v>
      </c>
      <c r="F358" s="15">
        <v>1245800</v>
      </c>
      <c r="G358" s="15">
        <v>1180400</v>
      </c>
      <c r="H358" s="14">
        <f t="shared" si="26"/>
        <v>1213100</v>
      </c>
      <c r="I358" s="14">
        <f t="shared" si="27"/>
        <v>16.939898341060157</v>
      </c>
      <c r="J358" s="14">
        <f t="shared" si="29"/>
        <v>0.96645971000398201</v>
      </c>
      <c r="K358" s="24">
        <f t="shared" si="28"/>
        <v>9.2567750497596482</v>
      </c>
      <c r="L358" s="15">
        <v>11</v>
      </c>
      <c r="M358" s="15">
        <v>11</v>
      </c>
      <c r="N358" s="15">
        <v>11</v>
      </c>
      <c r="O358" s="15">
        <v>16.8</v>
      </c>
      <c r="P358" s="15">
        <v>16.8</v>
      </c>
      <c r="Q358" s="15">
        <v>16.8</v>
      </c>
      <c r="R358" s="15">
        <v>83.677000000000007</v>
      </c>
      <c r="S358" s="15">
        <v>0</v>
      </c>
      <c r="T358" s="15">
        <v>23.33</v>
      </c>
      <c r="U358" s="15">
        <v>113050000</v>
      </c>
      <c r="V358" s="15">
        <v>17</v>
      </c>
      <c r="W358" s="18">
        <v>0</v>
      </c>
      <c r="X358" s="18">
        <v>0</v>
      </c>
      <c r="Y358" s="18">
        <v>1</v>
      </c>
      <c r="Z358" s="18">
        <v>1</v>
      </c>
      <c r="AA358" s="18">
        <v>9</v>
      </c>
      <c r="AB358" s="18">
        <v>8</v>
      </c>
      <c r="AC358" s="15">
        <v>2569400</v>
      </c>
      <c r="AD358" s="15">
        <v>886</v>
      </c>
      <c r="AE358" s="15" t="s">
        <v>1364</v>
      </c>
      <c r="AF358" s="15" t="s">
        <v>1364</v>
      </c>
      <c r="AG358" s="19" t="s">
        <v>1365</v>
      </c>
      <c r="AH358" s="19" t="s">
        <v>1366</v>
      </c>
    </row>
    <row r="359" spans="1:34" s="15" customFormat="1" x14ac:dyDescent="0.2">
      <c r="A359" s="15">
        <v>0</v>
      </c>
      <c r="B359" s="15">
        <v>0</v>
      </c>
      <c r="C359" s="15">
        <v>182080</v>
      </c>
      <c r="D359" s="15">
        <v>0</v>
      </c>
      <c r="E359" s="14">
        <f t="shared" si="25"/>
        <v>91040</v>
      </c>
      <c r="F359" s="15">
        <v>1170400</v>
      </c>
      <c r="G359" s="15">
        <v>1887500</v>
      </c>
      <c r="H359" s="14">
        <f t="shared" si="26"/>
        <v>1528950</v>
      </c>
      <c r="I359" s="14">
        <f t="shared" si="27"/>
        <v>16.794266256590511</v>
      </c>
      <c r="J359" s="14">
        <f t="shared" si="29"/>
        <v>0.96270994448625724</v>
      </c>
      <c r="K359" s="24">
        <f t="shared" si="28"/>
        <v>9.1771946757325189</v>
      </c>
      <c r="L359" s="15">
        <v>3</v>
      </c>
      <c r="M359" s="15">
        <v>3</v>
      </c>
      <c r="N359" s="15">
        <v>3</v>
      </c>
      <c r="O359" s="15">
        <v>16.7</v>
      </c>
      <c r="P359" s="15">
        <v>16.7</v>
      </c>
      <c r="Q359" s="15">
        <v>16.7</v>
      </c>
      <c r="R359" s="15">
        <v>31.361999999999998</v>
      </c>
      <c r="S359" s="15">
        <v>0</v>
      </c>
      <c r="T359" s="15">
        <v>8.1180000000000003</v>
      </c>
      <c r="U359" s="15">
        <v>42119000</v>
      </c>
      <c r="V359" s="15">
        <v>6</v>
      </c>
      <c r="W359" s="18">
        <v>0</v>
      </c>
      <c r="X359" s="18">
        <v>0</v>
      </c>
      <c r="Y359" s="18">
        <v>1</v>
      </c>
      <c r="Z359" s="18">
        <v>0</v>
      </c>
      <c r="AA359" s="18">
        <v>3</v>
      </c>
      <c r="AB359" s="18">
        <v>3</v>
      </c>
      <c r="AC359" s="15">
        <v>3240000</v>
      </c>
      <c r="AD359" s="15">
        <v>735</v>
      </c>
      <c r="AE359" s="15" t="s">
        <v>1121</v>
      </c>
      <c r="AF359" s="15" t="s">
        <v>1121</v>
      </c>
      <c r="AG359" s="19" t="s">
        <v>1122</v>
      </c>
      <c r="AH359" s="19" t="s">
        <v>1123</v>
      </c>
    </row>
    <row r="360" spans="1:34" s="15" customFormat="1" x14ac:dyDescent="0.2">
      <c r="A360" s="15">
        <v>0</v>
      </c>
      <c r="B360" s="15">
        <v>0</v>
      </c>
      <c r="C360" s="15">
        <v>18994</v>
      </c>
      <c r="D360" s="15">
        <v>0</v>
      </c>
      <c r="E360" s="14">
        <f t="shared" si="25"/>
        <v>9497</v>
      </c>
      <c r="F360" s="15">
        <v>178140</v>
      </c>
      <c r="G360" s="15">
        <v>134080</v>
      </c>
      <c r="H360" s="14">
        <f t="shared" si="26"/>
        <v>156110</v>
      </c>
      <c r="I360" s="14">
        <f t="shared" si="27"/>
        <v>16.437822470253764</v>
      </c>
      <c r="J360" s="14">
        <f t="shared" si="29"/>
        <v>0.95339319599256478</v>
      </c>
      <c r="K360" s="24">
        <f t="shared" si="28"/>
        <v>8.9824166504118921</v>
      </c>
      <c r="L360" s="15">
        <v>6</v>
      </c>
      <c r="M360" s="15">
        <v>6</v>
      </c>
      <c r="N360" s="15">
        <v>6</v>
      </c>
      <c r="O360" s="15">
        <v>4.7</v>
      </c>
      <c r="P360" s="15">
        <v>4.7</v>
      </c>
      <c r="Q360" s="15">
        <v>4.7</v>
      </c>
      <c r="R360" s="15">
        <v>208.7</v>
      </c>
      <c r="S360" s="15">
        <v>0</v>
      </c>
      <c r="T360" s="15">
        <v>8.4741</v>
      </c>
      <c r="U360" s="15">
        <v>31465000</v>
      </c>
      <c r="V360" s="15">
        <v>8</v>
      </c>
      <c r="W360" s="18">
        <v>0</v>
      </c>
      <c r="X360" s="18">
        <v>0</v>
      </c>
      <c r="Y360" s="18">
        <v>1</v>
      </c>
      <c r="Z360" s="18">
        <v>0</v>
      </c>
      <c r="AA360" s="18">
        <v>3</v>
      </c>
      <c r="AB360" s="18">
        <v>5</v>
      </c>
      <c r="AC360" s="15">
        <v>331210</v>
      </c>
      <c r="AD360" s="15">
        <v>833</v>
      </c>
      <c r="AE360" s="15" t="s">
        <v>1272</v>
      </c>
      <c r="AF360" s="15" t="s">
        <v>1272</v>
      </c>
      <c r="AG360" s="19" t="s">
        <v>1273</v>
      </c>
      <c r="AH360" s="19" t="s">
        <v>1274</v>
      </c>
    </row>
    <row r="361" spans="1:34" s="15" customFormat="1" x14ac:dyDescent="0.2">
      <c r="A361" s="15">
        <v>0</v>
      </c>
      <c r="B361" s="15">
        <v>0</v>
      </c>
      <c r="C361" s="15">
        <v>0</v>
      </c>
      <c r="D361" s="15">
        <v>70076</v>
      </c>
      <c r="E361" s="14">
        <f t="shared" si="25"/>
        <v>35038</v>
      </c>
      <c r="F361" s="15">
        <v>621670</v>
      </c>
      <c r="G361" s="15">
        <v>526440</v>
      </c>
      <c r="H361" s="14">
        <f t="shared" si="26"/>
        <v>574055</v>
      </c>
      <c r="I361" s="14">
        <f t="shared" si="27"/>
        <v>16.383783320965808</v>
      </c>
      <c r="J361" s="14">
        <f t="shared" si="29"/>
        <v>0.95196310596599365</v>
      </c>
      <c r="K361" s="24">
        <f t="shared" si="28"/>
        <v>8.9528870606370532</v>
      </c>
      <c r="L361" s="15">
        <v>5</v>
      </c>
      <c r="M361" s="15">
        <v>5</v>
      </c>
      <c r="N361" s="15">
        <v>5</v>
      </c>
      <c r="O361" s="15">
        <v>16.399999999999999</v>
      </c>
      <c r="P361" s="15">
        <v>16.399999999999999</v>
      </c>
      <c r="Q361" s="15">
        <v>16.399999999999999</v>
      </c>
      <c r="R361" s="15">
        <v>49.540999999999997</v>
      </c>
      <c r="S361" s="15">
        <v>0</v>
      </c>
      <c r="T361" s="15">
        <v>11.833</v>
      </c>
      <c r="U361" s="15">
        <v>36546000</v>
      </c>
      <c r="V361" s="15">
        <v>7</v>
      </c>
      <c r="W361" s="18">
        <v>0</v>
      </c>
      <c r="X361" s="18">
        <v>0</v>
      </c>
      <c r="Y361" s="18">
        <v>0</v>
      </c>
      <c r="Z361" s="18">
        <v>1</v>
      </c>
      <c r="AA361" s="18">
        <v>4</v>
      </c>
      <c r="AB361" s="18">
        <v>4</v>
      </c>
      <c r="AC361" s="15">
        <v>1218200</v>
      </c>
      <c r="AD361" s="15">
        <v>548</v>
      </c>
      <c r="AE361" s="15" t="s">
        <v>797</v>
      </c>
      <c r="AF361" s="15" t="s">
        <v>797</v>
      </c>
      <c r="AG361" s="19" t="s">
        <v>798</v>
      </c>
      <c r="AH361" s="19" t="s">
        <v>799</v>
      </c>
    </row>
    <row r="362" spans="1:34" s="15" customFormat="1" x14ac:dyDescent="0.2">
      <c r="A362" s="15">
        <v>0</v>
      </c>
      <c r="B362" s="15">
        <v>0</v>
      </c>
      <c r="C362" s="15">
        <v>94016</v>
      </c>
      <c r="D362" s="15">
        <v>0</v>
      </c>
      <c r="E362" s="14">
        <f t="shared" si="25"/>
        <v>47008</v>
      </c>
      <c r="F362" s="15">
        <v>823930</v>
      </c>
      <c r="G362" s="15">
        <v>702040</v>
      </c>
      <c r="H362" s="14">
        <f t="shared" si="26"/>
        <v>762985</v>
      </c>
      <c r="I362" s="14">
        <f t="shared" si="27"/>
        <v>16.230960687542545</v>
      </c>
      <c r="J362" s="14">
        <f t="shared" si="29"/>
        <v>0.94789313613098092</v>
      </c>
      <c r="K362" s="24">
        <f t="shared" si="28"/>
        <v>8.8693774248866362</v>
      </c>
      <c r="L362" s="15">
        <v>8</v>
      </c>
      <c r="M362" s="15">
        <v>8</v>
      </c>
      <c r="N362" s="15">
        <v>8</v>
      </c>
      <c r="O362" s="15">
        <v>24.8</v>
      </c>
      <c r="P362" s="15">
        <v>24.8</v>
      </c>
      <c r="Q362" s="15">
        <v>24.8</v>
      </c>
      <c r="R362" s="15">
        <v>52.904000000000003</v>
      </c>
      <c r="S362" s="15">
        <v>0</v>
      </c>
      <c r="T362" s="15">
        <v>19.105</v>
      </c>
      <c r="U362" s="15">
        <v>40500000</v>
      </c>
      <c r="V362" s="15">
        <v>12</v>
      </c>
      <c r="W362" s="18">
        <v>0</v>
      </c>
      <c r="X362" s="18">
        <v>0</v>
      </c>
      <c r="Y362" s="18">
        <v>2</v>
      </c>
      <c r="Z362" s="18">
        <v>0</v>
      </c>
      <c r="AA362" s="18">
        <v>4</v>
      </c>
      <c r="AB362" s="18">
        <v>6</v>
      </c>
      <c r="AC362" s="15">
        <v>1620000</v>
      </c>
      <c r="AD362" s="15">
        <v>87</v>
      </c>
      <c r="AE362" s="15" t="s">
        <v>54</v>
      </c>
      <c r="AF362" s="15" t="s">
        <v>54</v>
      </c>
      <c r="AG362" s="19" t="s">
        <v>55</v>
      </c>
      <c r="AH362" s="19" t="s">
        <v>56</v>
      </c>
    </row>
    <row r="363" spans="1:34" s="15" customFormat="1" x14ac:dyDescent="0.2">
      <c r="A363" s="15">
        <v>0</v>
      </c>
      <c r="B363" s="15">
        <v>0</v>
      </c>
      <c r="C363" s="15">
        <v>0</v>
      </c>
      <c r="D363" s="15">
        <v>34816</v>
      </c>
      <c r="E363" s="14">
        <f t="shared" si="25"/>
        <v>17408</v>
      </c>
      <c r="F363" s="15">
        <v>247440</v>
      </c>
      <c r="G363" s="15">
        <v>313470</v>
      </c>
      <c r="H363" s="14">
        <f t="shared" si="26"/>
        <v>280455</v>
      </c>
      <c r="I363" s="14">
        <f t="shared" si="27"/>
        <v>16.110696231617649</v>
      </c>
      <c r="J363" s="14">
        <f t="shared" si="29"/>
        <v>0.94466321934279551</v>
      </c>
      <c r="K363" s="24">
        <f t="shared" si="28"/>
        <v>8.8036591429604627</v>
      </c>
      <c r="L363" s="15">
        <v>5</v>
      </c>
      <c r="M363" s="15">
        <v>5</v>
      </c>
      <c r="N363" s="15">
        <v>5</v>
      </c>
      <c r="O363" s="15">
        <v>7</v>
      </c>
      <c r="P363" s="15">
        <v>7</v>
      </c>
      <c r="Q363" s="15">
        <v>7</v>
      </c>
      <c r="R363" s="15">
        <v>95.367000000000004</v>
      </c>
      <c r="S363" s="15">
        <v>0</v>
      </c>
      <c r="T363" s="15">
        <v>11.574</v>
      </c>
      <c r="U363" s="15">
        <v>23829000</v>
      </c>
      <c r="V363" s="15">
        <v>9</v>
      </c>
      <c r="W363" s="18">
        <v>0</v>
      </c>
      <c r="X363" s="18">
        <v>0</v>
      </c>
      <c r="Y363" s="18">
        <v>0</v>
      </c>
      <c r="Z363" s="18">
        <v>1</v>
      </c>
      <c r="AA363" s="18">
        <v>4</v>
      </c>
      <c r="AB363" s="18">
        <v>4</v>
      </c>
      <c r="AC363" s="15">
        <v>595730</v>
      </c>
      <c r="AD363" s="15">
        <v>926</v>
      </c>
      <c r="AE363" s="15" t="s">
        <v>1410</v>
      </c>
      <c r="AF363" s="15" t="s">
        <v>1411</v>
      </c>
      <c r="AG363" s="19" t="s">
        <v>1412</v>
      </c>
      <c r="AH363" s="19" t="s">
        <v>1413</v>
      </c>
    </row>
    <row r="364" spans="1:34" s="15" customFormat="1" x14ac:dyDescent="0.2">
      <c r="A364" s="15">
        <v>0</v>
      </c>
      <c r="B364" s="15">
        <v>0</v>
      </c>
      <c r="C364" s="15">
        <v>32856</v>
      </c>
      <c r="D364" s="15">
        <v>34098</v>
      </c>
      <c r="E364" s="14">
        <f t="shared" si="25"/>
        <v>33477</v>
      </c>
      <c r="F364" s="15">
        <v>468380</v>
      </c>
      <c r="G364" s="15">
        <v>602750</v>
      </c>
      <c r="H364" s="14">
        <f t="shared" si="26"/>
        <v>535565</v>
      </c>
      <c r="I364" s="14">
        <f t="shared" si="27"/>
        <v>15.997998625922275</v>
      </c>
      <c r="J364" s="14">
        <f t="shared" si="29"/>
        <v>0.94161456542023625</v>
      </c>
      <c r="K364" s="24">
        <f t="shared" si="28"/>
        <v>8.7420757518700949</v>
      </c>
      <c r="L364" s="15">
        <v>12</v>
      </c>
      <c r="M364" s="15">
        <v>12</v>
      </c>
      <c r="N364" s="15">
        <v>12</v>
      </c>
      <c r="O364" s="15">
        <v>13.1</v>
      </c>
      <c r="P364" s="15">
        <v>13.1</v>
      </c>
      <c r="Q364" s="15">
        <v>13.1</v>
      </c>
      <c r="R364" s="15">
        <v>133.94</v>
      </c>
      <c r="S364" s="15">
        <v>0</v>
      </c>
      <c r="T364" s="15">
        <v>44.625999999999998</v>
      </c>
      <c r="U364" s="15">
        <v>85356000</v>
      </c>
      <c r="V364" s="15">
        <v>19</v>
      </c>
      <c r="W364" s="18">
        <v>0</v>
      </c>
      <c r="X364" s="18">
        <v>0</v>
      </c>
      <c r="Y364" s="18">
        <v>2</v>
      </c>
      <c r="Z364" s="18">
        <v>1</v>
      </c>
      <c r="AA364" s="18">
        <v>9</v>
      </c>
      <c r="AB364" s="18">
        <v>9</v>
      </c>
      <c r="AC364" s="15">
        <v>1138100</v>
      </c>
      <c r="AD364" s="15">
        <v>950</v>
      </c>
      <c r="AE364" s="15" t="s">
        <v>1444</v>
      </c>
      <c r="AF364" s="15" t="s">
        <v>1444</v>
      </c>
      <c r="AG364" s="19" t="s">
        <v>1445</v>
      </c>
      <c r="AH364" s="19" t="s">
        <v>1446</v>
      </c>
    </row>
    <row r="365" spans="1:34" s="15" customFormat="1" x14ac:dyDescent="0.2">
      <c r="A365" s="15">
        <v>0</v>
      </c>
      <c r="B365" s="15">
        <v>0</v>
      </c>
      <c r="C365" s="15">
        <v>61912</v>
      </c>
      <c r="D365" s="15">
        <v>215650</v>
      </c>
      <c r="E365" s="14">
        <f t="shared" si="25"/>
        <v>138781</v>
      </c>
      <c r="F365" s="15">
        <v>1496400</v>
      </c>
      <c r="G365" s="15">
        <v>2881000</v>
      </c>
      <c r="H365" s="14">
        <f t="shared" si="26"/>
        <v>2188700</v>
      </c>
      <c r="I365" s="14">
        <f t="shared" si="27"/>
        <v>15.770890827995187</v>
      </c>
      <c r="J365" s="14">
        <f t="shared" si="29"/>
        <v>0.93540513566922856</v>
      </c>
      <c r="K365" s="24">
        <f t="shared" si="28"/>
        <v>8.6179731300520146</v>
      </c>
      <c r="L365" s="15">
        <v>18</v>
      </c>
      <c r="M365" s="15">
        <v>18</v>
      </c>
      <c r="N365" s="15">
        <v>18</v>
      </c>
      <c r="O365" s="15">
        <v>27.4</v>
      </c>
      <c r="P365" s="15">
        <v>27.4</v>
      </c>
      <c r="Q365" s="15">
        <v>27.4</v>
      </c>
      <c r="R365" s="15">
        <v>96.022000000000006</v>
      </c>
      <c r="S365" s="15">
        <v>0</v>
      </c>
      <c r="T365" s="15">
        <v>50.76</v>
      </c>
      <c r="U365" s="15">
        <v>223440000</v>
      </c>
      <c r="V365" s="15">
        <v>40</v>
      </c>
      <c r="W365" s="18">
        <v>0</v>
      </c>
      <c r="X365" s="18">
        <v>0</v>
      </c>
      <c r="Y365" s="18">
        <v>1</v>
      </c>
      <c r="Z365" s="18">
        <v>6</v>
      </c>
      <c r="AA365" s="18">
        <v>17</v>
      </c>
      <c r="AB365" s="18">
        <v>14</v>
      </c>
      <c r="AC365" s="15">
        <v>4655000</v>
      </c>
      <c r="AD365" s="15">
        <v>1034</v>
      </c>
      <c r="AE365" s="15" t="s">
        <v>1553</v>
      </c>
      <c r="AF365" s="15" t="s">
        <v>1553</v>
      </c>
      <c r="AG365" s="19" t="s">
        <v>1554</v>
      </c>
      <c r="AH365" s="19" t="s">
        <v>1555</v>
      </c>
    </row>
    <row r="366" spans="1:34" s="15" customFormat="1" x14ac:dyDescent="0.2">
      <c r="A366" s="15">
        <v>0</v>
      </c>
      <c r="B366" s="15">
        <v>0</v>
      </c>
      <c r="C366" s="15">
        <v>93287</v>
      </c>
      <c r="D366" s="15">
        <v>87463</v>
      </c>
      <c r="E366" s="14">
        <f t="shared" si="25"/>
        <v>90375</v>
      </c>
      <c r="F366" s="15">
        <v>1251600</v>
      </c>
      <c r="G366" s="15">
        <v>1586600</v>
      </c>
      <c r="H366" s="14">
        <f t="shared" si="26"/>
        <v>1419100</v>
      </c>
      <c r="I366" s="14">
        <f t="shared" si="27"/>
        <v>15.702351313969571</v>
      </c>
      <c r="J366" s="14">
        <f t="shared" si="29"/>
        <v>0.9335136000178178</v>
      </c>
      <c r="K366" s="24">
        <f t="shared" si="28"/>
        <v>8.5805198436992178</v>
      </c>
      <c r="L366" s="15">
        <v>8</v>
      </c>
      <c r="M366" s="15">
        <v>8</v>
      </c>
      <c r="N366" s="15">
        <v>8</v>
      </c>
      <c r="O366" s="15">
        <v>18.399999999999999</v>
      </c>
      <c r="P366" s="15">
        <v>18.399999999999999</v>
      </c>
      <c r="Q366" s="15">
        <v>18.399999999999999</v>
      </c>
      <c r="R366" s="15">
        <v>61.991999999999997</v>
      </c>
      <c r="S366" s="15">
        <v>0</v>
      </c>
      <c r="T366" s="15">
        <v>54.502000000000002</v>
      </c>
      <c r="U366" s="15">
        <v>78491000</v>
      </c>
      <c r="V366" s="15">
        <v>16</v>
      </c>
      <c r="W366" s="18">
        <v>0</v>
      </c>
      <c r="X366" s="18">
        <v>0</v>
      </c>
      <c r="Y366" s="18">
        <v>1</v>
      </c>
      <c r="Z366" s="18">
        <v>1</v>
      </c>
      <c r="AA366" s="18">
        <v>8</v>
      </c>
      <c r="AB366" s="18">
        <v>6</v>
      </c>
      <c r="AC366" s="15">
        <v>3018900</v>
      </c>
      <c r="AD366" s="15">
        <v>1168</v>
      </c>
      <c r="AE366" s="15" t="s">
        <v>1712</v>
      </c>
      <c r="AF366" s="15" t="s">
        <v>1712</v>
      </c>
      <c r="AG366" s="19" t="s">
        <v>1713</v>
      </c>
      <c r="AH366" s="19" t="s">
        <v>1714</v>
      </c>
    </row>
    <row r="367" spans="1:34" s="15" customFormat="1" x14ac:dyDescent="0.2">
      <c r="A367" s="15">
        <v>0</v>
      </c>
      <c r="B367" s="15">
        <v>0</v>
      </c>
      <c r="C367" s="15">
        <v>588010</v>
      </c>
      <c r="D367" s="15">
        <v>679730</v>
      </c>
      <c r="E367" s="14">
        <f t="shared" si="25"/>
        <v>633870</v>
      </c>
      <c r="F367" s="15">
        <v>9724400</v>
      </c>
      <c r="G367" s="14">
        <v>10020000</v>
      </c>
      <c r="H367" s="14">
        <f t="shared" si="26"/>
        <v>9872200</v>
      </c>
      <c r="I367" s="14">
        <f t="shared" si="27"/>
        <v>15.574486882168268</v>
      </c>
      <c r="J367" s="14">
        <f t="shared" si="29"/>
        <v>0.92996265754852947</v>
      </c>
      <c r="K367" s="24">
        <f t="shared" si="28"/>
        <v>8.510648569490856</v>
      </c>
      <c r="L367" s="15">
        <v>11</v>
      </c>
      <c r="M367" s="15">
        <v>11</v>
      </c>
      <c r="N367" s="15">
        <v>11</v>
      </c>
      <c r="O367" s="15">
        <v>41.7</v>
      </c>
      <c r="P367" s="15">
        <v>41.7</v>
      </c>
      <c r="Q367" s="15">
        <v>41.7</v>
      </c>
      <c r="R367" s="15">
        <v>38.241999999999997</v>
      </c>
      <c r="S367" s="15">
        <v>0</v>
      </c>
      <c r="T367" s="15">
        <v>44.86</v>
      </c>
      <c r="U367" s="15">
        <v>441260000</v>
      </c>
      <c r="V367" s="15">
        <v>27</v>
      </c>
      <c r="W367" s="18">
        <v>0</v>
      </c>
      <c r="X367" s="18">
        <v>0</v>
      </c>
      <c r="Y367" s="18">
        <v>1</v>
      </c>
      <c r="Z367" s="18">
        <v>2</v>
      </c>
      <c r="AA367" s="18">
        <v>8</v>
      </c>
      <c r="AB367" s="18">
        <v>9</v>
      </c>
      <c r="AC367" s="15">
        <v>21013000</v>
      </c>
      <c r="AD367" s="15">
        <v>1341</v>
      </c>
      <c r="AE367" s="15" t="s">
        <v>1931</v>
      </c>
      <c r="AF367" s="15" t="s">
        <v>1931</v>
      </c>
      <c r="AG367" s="19" t="s">
        <v>1932</v>
      </c>
      <c r="AH367" s="19" t="s">
        <v>1933</v>
      </c>
    </row>
    <row r="368" spans="1:34" s="15" customFormat="1" x14ac:dyDescent="0.2">
      <c r="A368" s="15">
        <v>0</v>
      </c>
      <c r="B368" s="15">
        <v>0</v>
      </c>
      <c r="C368" s="15">
        <v>80799</v>
      </c>
      <c r="D368" s="15">
        <v>103280</v>
      </c>
      <c r="E368" s="14">
        <f t="shared" si="25"/>
        <v>92039.5</v>
      </c>
      <c r="F368" s="15">
        <v>1272400</v>
      </c>
      <c r="G368" s="15">
        <v>1580600</v>
      </c>
      <c r="H368" s="14">
        <f t="shared" si="26"/>
        <v>1426500</v>
      </c>
      <c r="I368" s="14">
        <f t="shared" si="27"/>
        <v>15.498780414930547</v>
      </c>
      <c r="J368" s="14">
        <f t="shared" si="29"/>
        <v>0.92784643554279578</v>
      </c>
      <c r="K368" s="24">
        <f t="shared" si="28"/>
        <v>8.4692789152625938</v>
      </c>
      <c r="L368" s="15">
        <v>30</v>
      </c>
      <c r="M368" s="15">
        <v>30</v>
      </c>
      <c r="N368" s="15">
        <v>30</v>
      </c>
      <c r="O368" s="15">
        <v>17.899999999999999</v>
      </c>
      <c r="P368" s="15">
        <v>17.899999999999999</v>
      </c>
      <c r="Q368" s="15">
        <v>17.899999999999999</v>
      </c>
      <c r="R368" s="15">
        <v>242.98</v>
      </c>
      <c r="S368" s="15">
        <v>0</v>
      </c>
      <c r="T368" s="15">
        <v>46.238999999999997</v>
      </c>
      <c r="U368" s="15">
        <v>312820000</v>
      </c>
      <c r="V368" s="15">
        <v>57</v>
      </c>
      <c r="W368" s="18">
        <v>0</v>
      </c>
      <c r="X368" s="18">
        <v>0</v>
      </c>
      <c r="Y368" s="18">
        <v>3</v>
      </c>
      <c r="Z368" s="18">
        <v>4</v>
      </c>
      <c r="AA368" s="18">
        <v>27</v>
      </c>
      <c r="AB368" s="18">
        <v>23</v>
      </c>
      <c r="AC368" s="15">
        <v>3037100</v>
      </c>
      <c r="AD368" s="15">
        <v>428</v>
      </c>
      <c r="AE368" s="15" t="s">
        <v>564</v>
      </c>
      <c r="AF368" s="15" t="s">
        <v>565</v>
      </c>
      <c r="AG368" s="19" t="s">
        <v>566</v>
      </c>
      <c r="AH368" s="19" t="s">
        <v>567</v>
      </c>
    </row>
    <row r="369" spans="1:34" s="15" customFormat="1" x14ac:dyDescent="0.2">
      <c r="A369" s="15">
        <v>0</v>
      </c>
      <c r="B369" s="15">
        <v>0</v>
      </c>
      <c r="C369" s="15">
        <v>0</v>
      </c>
      <c r="D369" s="15">
        <v>21169</v>
      </c>
      <c r="E369" s="14">
        <f t="shared" si="25"/>
        <v>10584.5</v>
      </c>
      <c r="F369" s="15">
        <v>102770</v>
      </c>
      <c r="G369" s="15">
        <v>219820</v>
      </c>
      <c r="H369" s="14">
        <f t="shared" si="26"/>
        <v>161295</v>
      </c>
      <c r="I369" s="14">
        <f t="shared" si="27"/>
        <v>15.238792574046956</v>
      </c>
      <c r="J369" s="14">
        <f t="shared" si="29"/>
        <v>0.92049946787667014</v>
      </c>
      <c r="K369" s="24">
        <f t="shared" si="28"/>
        <v>8.32720905685626</v>
      </c>
      <c r="L369" s="15">
        <v>4</v>
      </c>
      <c r="M369" s="15">
        <v>4</v>
      </c>
      <c r="N369" s="15">
        <v>4</v>
      </c>
      <c r="O369" s="15">
        <v>7.6</v>
      </c>
      <c r="P369" s="15">
        <v>7.6</v>
      </c>
      <c r="Q369" s="15">
        <v>7.6</v>
      </c>
      <c r="R369" s="15">
        <v>94.510999999999996</v>
      </c>
      <c r="S369" s="15">
        <v>0</v>
      </c>
      <c r="T369" s="15">
        <v>2.82</v>
      </c>
      <c r="U369" s="15">
        <v>17875000</v>
      </c>
      <c r="V369" s="15">
        <v>6</v>
      </c>
      <c r="W369" s="18">
        <v>0</v>
      </c>
      <c r="X369" s="18">
        <v>0</v>
      </c>
      <c r="Y369" s="18">
        <v>0</v>
      </c>
      <c r="Z369" s="18">
        <v>1</v>
      </c>
      <c r="AA369" s="18">
        <v>4</v>
      </c>
      <c r="AB369" s="18">
        <v>2</v>
      </c>
      <c r="AC369" s="15">
        <v>343750</v>
      </c>
      <c r="AD369" s="15">
        <v>238</v>
      </c>
      <c r="AE369" s="15" t="s">
        <v>286</v>
      </c>
      <c r="AF369" s="15" t="s">
        <v>286</v>
      </c>
      <c r="AG369" s="19" t="s">
        <v>287</v>
      </c>
      <c r="AH369" s="19" t="s">
        <v>288</v>
      </c>
    </row>
    <row r="370" spans="1:34" s="15" customFormat="1" x14ac:dyDescent="0.2">
      <c r="A370" s="15">
        <v>0</v>
      </c>
      <c r="B370" s="15">
        <v>0</v>
      </c>
      <c r="C370" s="15">
        <v>56862</v>
      </c>
      <c r="D370" s="15">
        <v>377970</v>
      </c>
      <c r="E370" s="14">
        <f t="shared" si="25"/>
        <v>217416</v>
      </c>
      <c r="F370" s="15">
        <v>2775400</v>
      </c>
      <c r="G370" s="15">
        <v>3850900</v>
      </c>
      <c r="H370" s="14">
        <f t="shared" si="26"/>
        <v>3313150</v>
      </c>
      <c r="I370" s="14">
        <f t="shared" si="27"/>
        <v>15.238758876991573</v>
      </c>
      <c r="J370" s="14">
        <f t="shared" si="29"/>
        <v>0.92049850753408924</v>
      </c>
      <c r="K370" s="24">
        <f t="shared" si="28"/>
        <v>8.3271906431647942</v>
      </c>
      <c r="L370" s="15">
        <v>8</v>
      </c>
      <c r="M370" s="15">
        <v>8</v>
      </c>
      <c r="N370" s="15">
        <v>8</v>
      </c>
      <c r="O370" s="15">
        <v>40.5</v>
      </c>
      <c r="P370" s="15">
        <v>40.5</v>
      </c>
      <c r="Q370" s="15">
        <v>40.5</v>
      </c>
      <c r="R370" s="15">
        <v>33.783999999999999</v>
      </c>
      <c r="S370" s="15">
        <v>0</v>
      </c>
      <c r="T370" s="15">
        <v>22.876000000000001</v>
      </c>
      <c r="U370" s="15">
        <v>134160000</v>
      </c>
      <c r="V370" s="15">
        <v>16</v>
      </c>
      <c r="W370" s="18">
        <v>0</v>
      </c>
      <c r="X370" s="18">
        <v>0</v>
      </c>
      <c r="Y370" s="18">
        <v>1</v>
      </c>
      <c r="Z370" s="18">
        <v>3</v>
      </c>
      <c r="AA370" s="18">
        <v>7</v>
      </c>
      <c r="AB370" s="18">
        <v>5</v>
      </c>
      <c r="AC370" s="15">
        <v>7061100</v>
      </c>
      <c r="AD370" s="15">
        <v>391</v>
      </c>
      <c r="AE370" s="15" t="s">
        <v>508</v>
      </c>
      <c r="AF370" s="15" t="s">
        <v>509</v>
      </c>
      <c r="AG370" s="19" t="s">
        <v>510</v>
      </c>
      <c r="AH370" s="19" t="s">
        <v>511</v>
      </c>
    </row>
    <row r="371" spans="1:34" s="15" customFormat="1" x14ac:dyDescent="0.2">
      <c r="A371" s="15">
        <v>0</v>
      </c>
      <c r="B371" s="15">
        <v>0</v>
      </c>
      <c r="C371" s="15">
        <v>182620</v>
      </c>
      <c r="D371" s="15">
        <v>144300</v>
      </c>
      <c r="E371" s="14">
        <f t="shared" si="25"/>
        <v>163460</v>
      </c>
      <c r="F371" s="15">
        <v>1956400</v>
      </c>
      <c r="G371" s="15">
        <v>2944700</v>
      </c>
      <c r="H371" s="14">
        <f t="shared" si="26"/>
        <v>2450550</v>
      </c>
      <c r="I371" s="14">
        <f t="shared" si="27"/>
        <v>14.991741098739753</v>
      </c>
      <c r="J371" s="14">
        <f t="shared" si="29"/>
        <v>0.91340098378928947</v>
      </c>
      <c r="K371" s="24">
        <f t="shared" si="28"/>
        <v>8.1922082506774601</v>
      </c>
      <c r="L371" s="15">
        <v>7</v>
      </c>
      <c r="M371" s="15">
        <v>7</v>
      </c>
      <c r="N371" s="15">
        <v>7</v>
      </c>
      <c r="O371" s="15">
        <v>27.2</v>
      </c>
      <c r="P371" s="15">
        <v>27.2</v>
      </c>
      <c r="Q371" s="15">
        <v>27.2</v>
      </c>
      <c r="R371" s="15">
        <v>38.274000000000001</v>
      </c>
      <c r="S371" s="15">
        <v>0</v>
      </c>
      <c r="T371" s="15">
        <v>38.356999999999999</v>
      </c>
      <c r="U371" s="15">
        <v>104560000</v>
      </c>
      <c r="V371" s="15">
        <v>9</v>
      </c>
      <c r="W371" s="18">
        <v>0</v>
      </c>
      <c r="X371" s="18">
        <v>0</v>
      </c>
      <c r="Y371" s="18">
        <v>1</v>
      </c>
      <c r="Z371" s="18">
        <v>1</v>
      </c>
      <c r="AA371" s="18">
        <v>5</v>
      </c>
      <c r="AB371" s="18">
        <v>4</v>
      </c>
      <c r="AC371" s="15">
        <v>5228000</v>
      </c>
      <c r="AD371" s="15">
        <v>234</v>
      </c>
      <c r="AE371" s="15" t="s">
        <v>283</v>
      </c>
      <c r="AF371" s="15" t="s">
        <v>283</v>
      </c>
      <c r="AG371" s="19" t="s">
        <v>284</v>
      </c>
      <c r="AH371" s="19" t="s">
        <v>285</v>
      </c>
    </row>
    <row r="372" spans="1:34" s="15" customFormat="1" x14ac:dyDescent="0.2">
      <c r="A372" s="15">
        <v>0</v>
      </c>
      <c r="B372" s="15">
        <v>0</v>
      </c>
      <c r="C372" s="15">
        <v>697360</v>
      </c>
      <c r="D372" s="15">
        <v>699430</v>
      </c>
      <c r="E372" s="14">
        <f t="shared" si="25"/>
        <v>698395</v>
      </c>
      <c r="F372" s="15">
        <v>9326500</v>
      </c>
      <c r="G372" s="14">
        <v>11152000</v>
      </c>
      <c r="H372" s="14">
        <f t="shared" si="26"/>
        <v>10239250</v>
      </c>
      <c r="I372" s="14">
        <f t="shared" si="27"/>
        <v>14.661115844185597</v>
      </c>
      <c r="J372" s="14">
        <f t="shared" si="29"/>
        <v>0.90371593559040808</v>
      </c>
      <c r="K372" s="24">
        <f t="shared" si="28"/>
        <v>8.0115387126697239</v>
      </c>
      <c r="L372" s="15">
        <v>11</v>
      </c>
      <c r="M372" s="15">
        <v>11</v>
      </c>
      <c r="N372" s="15">
        <v>11</v>
      </c>
      <c r="O372" s="15">
        <v>49.2</v>
      </c>
      <c r="P372" s="15">
        <v>49.2</v>
      </c>
      <c r="Q372" s="15">
        <v>49.2</v>
      </c>
      <c r="R372" s="15">
        <v>28.994</v>
      </c>
      <c r="S372" s="15">
        <v>0</v>
      </c>
      <c r="T372" s="15">
        <v>112.01</v>
      </c>
      <c r="U372" s="15">
        <v>262500000</v>
      </c>
      <c r="V372" s="15">
        <v>28</v>
      </c>
      <c r="W372" s="18">
        <v>0</v>
      </c>
      <c r="X372" s="18">
        <v>0</v>
      </c>
      <c r="Y372" s="18">
        <v>3</v>
      </c>
      <c r="Z372" s="18">
        <v>3</v>
      </c>
      <c r="AA372" s="18">
        <v>8</v>
      </c>
      <c r="AB372" s="18">
        <v>10</v>
      </c>
      <c r="AC372" s="15">
        <v>21875000</v>
      </c>
      <c r="AD372" s="15">
        <v>564</v>
      </c>
      <c r="AE372" s="15" t="s">
        <v>825</v>
      </c>
      <c r="AF372" s="15" t="s">
        <v>825</v>
      </c>
      <c r="AG372" s="19" t="s">
        <v>826</v>
      </c>
      <c r="AH372" s="19" t="s">
        <v>827</v>
      </c>
    </row>
    <row r="373" spans="1:34" s="15" customFormat="1" x14ac:dyDescent="0.2">
      <c r="A373" s="15">
        <v>0</v>
      </c>
      <c r="B373" s="15">
        <v>0</v>
      </c>
      <c r="C373" s="15">
        <v>13188</v>
      </c>
      <c r="D373" s="15">
        <v>34559</v>
      </c>
      <c r="E373" s="14">
        <f t="shared" si="25"/>
        <v>23873.5</v>
      </c>
      <c r="F373" s="15">
        <v>261820</v>
      </c>
      <c r="G373" s="15">
        <v>437640</v>
      </c>
      <c r="H373" s="14">
        <f t="shared" si="26"/>
        <v>349730</v>
      </c>
      <c r="I373" s="14">
        <f t="shared" si="27"/>
        <v>14.649297338052653</v>
      </c>
      <c r="J373" s="14">
        <f t="shared" si="29"/>
        <v>0.9033657042754053</v>
      </c>
      <c r="K373" s="24">
        <f t="shared" si="28"/>
        <v>8.0050805125970772</v>
      </c>
      <c r="L373" s="15">
        <v>7</v>
      </c>
      <c r="M373" s="15">
        <v>7</v>
      </c>
      <c r="N373" s="15">
        <v>7</v>
      </c>
      <c r="O373" s="15">
        <v>10.6</v>
      </c>
      <c r="P373" s="15">
        <v>10.6</v>
      </c>
      <c r="Q373" s="15">
        <v>10.6</v>
      </c>
      <c r="R373" s="15">
        <v>106.1</v>
      </c>
      <c r="S373" s="15">
        <v>0</v>
      </c>
      <c r="T373" s="15">
        <v>18.879000000000001</v>
      </c>
      <c r="U373" s="15">
        <v>35866000</v>
      </c>
      <c r="V373" s="15">
        <v>11</v>
      </c>
      <c r="W373" s="18">
        <v>0</v>
      </c>
      <c r="X373" s="18">
        <v>0</v>
      </c>
      <c r="Y373" s="18">
        <v>1</v>
      </c>
      <c r="Z373" s="18">
        <v>1</v>
      </c>
      <c r="AA373" s="18">
        <v>6</v>
      </c>
      <c r="AB373" s="18">
        <v>5</v>
      </c>
      <c r="AC373" s="15">
        <v>747210</v>
      </c>
      <c r="AD373" s="15">
        <v>1328</v>
      </c>
      <c r="AE373" s="15" t="s">
        <v>1907</v>
      </c>
      <c r="AF373" s="15" t="s">
        <v>1907</v>
      </c>
      <c r="AG373" s="19" t="s">
        <v>1908</v>
      </c>
      <c r="AH373" s="19" t="s">
        <v>1909</v>
      </c>
    </row>
    <row r="374" spans="1:34" s="15" customFormat="1" x14ac:dyDescent="0.2">
      <c r="A374" s="15">
        <v>0</v>
      </c>
      <c r="B374" s="15">
        <v>0</v>
      </c>
      <c r="C374" s="15">
        <v>38772</v>
      </c>
      <c r="D374" s="15">
        <v>133150</v>
      </c>
      <c r="E374" s="14">
        <f t="shared" si="25"/>
        <v>85961</v>
      </c>
      <c r="F374" s="15">
        <v>982210</v>
      </c>
      <c r="G374" s="15">
        <v>1441400</v>
      </c>
      <c r="H374" s="14">
        <f t="shared" si="26"/>
        <v>1211805</v>
      </c>
      <c r="I374" s="14">
        <f t="shared" si="27"/>
        <v>14.097148706971767</v>
      </c>
      <c r="J374" s="14">
        <f t="shared" si="29"/>
        <v>0.88668019129023157</v>
      </c>
      <c r="K374" s="24">
        <f t="shared" si="28"/>
        <v>7.7033599491648994</v>
      </c>
      <c r="L374" s="15">
        <v>3</v>
      </c>
      <c r="M374" s="15">
        <v>3</v>
      </c>
      <c r="N374" s="15">
        <v>3</v>
      </c>
      <c r="O374" s="15">
        <v>13</v>
      </c>
      <c r="P374" s="15">
        <v>13</v>
      </c>
      <c r="Q374" s="15">
        <v>13</v>
      </c>
      <c r="R374" s="15">
        <v>44.384999999999998</v>
      </c>
      <c r="S374" s="15">
        <v>0</v>
      </c>
      <c r="T374" s="15">
        <v>17.486000000000001</v>
      </c>
      <c r="U374" s="15">
        <v>41528000</v>
      </c>
      <c r="V374" s="15">
        <v>10</v>
      </c>
      <c r="W374" s="18">
        <v>0</v>
      </c>
      <c r="X374" s="18">
        <v>0</v>
      </c>
      <c r="Y374" s="18">
        <v>1</v>
      </c>
      <c r="Z374" s="18">
        <v>1</v>
      </c>
      <c r="AA374" s="18">
        <v>3</v>
      </c>
      <c r="AB374" s="18">
        <v>3</v>
      </c>
      <c r="AC374" s="15">
        <v>2595500</v>
      </c>
      <c r="AD374" s="15">
        <v>863</v>
      </c>
      <c r="AE374" s="15" t="s">
        <v>1331</v>
      </c>
      <c r="AF374" s="15" t="s">
        <v>1331</v>
      </c>
      <c r="AG374" s="19" t="s">
        <v>1332</v>
      </c>
      <c r="AH374" s="19" t="s">
        <v>1333</v>
      </c>
    </row>
    <row r="375" spans="1:34" s="15" customFormat="1" x14ac:dyDescent="0.2">
      <c r="A375" s="15">
        <v>0</v>
      </c>
      <c r="B375" s="15">
        <v>0</v>
      </c>
      <c r="C375" s="15">
        <v>439270</v>
      </c>
      <c r="D375" s="15">
        <v>479090</v>
      </c>
      <c r="E375" s="14">
        <f t="shared" si="25"/>
        <v>459180</v>
      </c>
      <c r="F375" s="15">
        <v>5239900</v>
      </c>
      <c r="G375" s="15">
        <v>7689400</v>
      </c>
      <c r="H375" s="14">
        <f t="shared" si="26"/>
        <v>6464650</v>
      </c>
      <c r="I375" s="14">
        <f t="shared" si="27"/>
        <v>14.078683740581036</v>
      </c>
      <c r="J375" s="14">
        <f t="shared" si="29"/>
        <v>0.88611096344754159</v>
      </c>
      <c r="K375" s="24">
        <f t="shared" si="28"/>
        <v>7.6932698035961948</v>
      </c>
      <c r="L375" s="15">
        <v>19</v>
      </c>
      <c r="M375" s="15">
        <v>19</v>
      </c>
      <c r="N375" s="15">
        <v>19</v>
      </c>
      <c r="O375" s="15">
        <v>39.1</v>
      </c>
      <c r="P375" s="15">
        <v>39.1</v>
      </c>
      <c r="Q375" s="15">
        <v>39.1</v>
      </c>
      <c r="R375" s="15">
        <v>80.108999999999995</v>
      </c>
      <c r="S375" s="15">
        <v>0</v>
      </c>
      <c r="T375" s="15">
        <v>96.734999999999999</v>
      </c>
      <c r="U375" s="15">
        <v>553900000</v>
      </c>
      <c r="V375" s="15">
        <v>46</v>
      </c>
      <c r="W375" s="18">
        <v>0</v>
      </c>
      <c r="X375" s="18">
        <v>0</v>
      </c>
      <c r="Y375" s="18">
        <v>5</v>
      </c>
      <c r="Z375" s="18">
        <v>3</v>
      </c>
      <c r="AA375" s="18">
        <v>17</v>
      </c>
      <c r="AB375" s="18">
        <v>16</v>
      </c>
      <c r="AC375" s="15">
        <v>13848000</v>
      </c>
      <c r="AD375" s="15">
        <v>757</v>
      </c>
      <c r="AE375" s="15" t="s">
        <v>1163</v>
      </c>
      <c r="AF375" s="15" t="s">
        <v>1163</v>
      </c>
      <c r="AG375" s="19" t="s">
        <v>1164</v>
      </c>
      <c r="AH375" s="19" t="s">
        <v>1165</v>
      </c>
    </row>
    <row r="376" spans="1:34" s="15" customFormat="1" x14ac:dyDescent="0.2">
      <c r="A376" s="15">
        <v>0</v>
      </c>
      <c r="B376" s="15">
        <v>0</v>
      </c>
      <c r="C376" s="15">
        <v>0</v>
      </c>
      <c r="D376" s="15">
        <v>43768</v>
      </c>
      <c r="E376" s="14">
        <f t="shared" si="25"/>
        <v>21884</v>
      </c>
      <c r="F376" s="15">
        <v>222840</v>
      </c>
      <c r="G376" s="15">
        <v>391060</v>
      </c>
      <c r="H376" s="14">
        <f t="shared" si="26"/>
        <v>306950</v>
      </c>
      <c r="I376" s="14">
        <f t="shared" si="27"/>
        <v>14.026229208554195</v>
      </c>
      <c r="J376" s="14">
        <f t="shared" si="29"/>
        <v>0.88448984188045499</v>
      </c>
      <c r="K376" s="24">
        <f t="shared" si="28"/>
        <v>7.6646061248930026</v>
      </c>
      <c r="L376" s="15">
        <v>7</v>
      </c>
      <c r="M376" s="15">
        <v>7</v>
      </c>
      <c r="N376" s="15">
        <v>7</v>
      </c>
      <c r="O376" s="15">
        <v>8.4</v>
      </c>
      <c r="P376" s="15">
        <v>8.4</v>
      </c>
      <c r="Q376" s="15">
        <v>8.4</v>
      </c>
      <c r="R376" s="15">
        <v>128.30000000000001</v>
      </c>
      <c r="S376" s="15">
        <v>0</v>
      </c>
      <c r="T376" s="15">
        <v>9.8226999999999993</v>
      </c>
      <c r="U376" s="15">
        <v>42091000</v>
      </c>
      <c r="V376" s="15">
        <v>13</v>
      </c>
      <c r="W376" s="18">
        <v>0</v>
      </c>
      <c r="X376" s="18">
        <v>0</v>
      </c>
      <c r="Y376" s="18">
        <v>0</v>
      </c>
      <c r="Z376" s="18">
        <v>2</v>
      </c>
      <c r="AA376" s="18">
        <v>7</v>
      </c>
      <c r="AB376" s="18">
        <v>4</v>
      </c>
      <c r="AC376" s="15">
        <v>657670</v>
      </c>
      <c r="AD376" s="15">
        <v>1067</v>
      </c>
      <c r="AE376" s="15" t="s">
        <v>1605</v>
      </c>
      <c r="AF376" s="15" t="s">
        <v>1605</v>
      </c>
      <c r="AG376" s="19" t="s">
        <v>1606</v>
      </c>
      <c r="AH376" s="19" t="s">
        <v>1607</v>
      </c>
    </row>
    <row r="377" spans="1:34" s="15" customFormat="1" x14ac:dyDescent="0.2">
      <c r="A377" s="15">
        <v>0</v>
      </c>
      <c r="B377" s="15">
        <v>0</v>
      </c>
      <c r="C377" s="15">
        <v>261880</v>
      </c>
      <c r="D377" s="15">
        <v>391090</v>
      </c>
      <c r="E377" s="14">
        <f t="shared" si="25"/>
        <v>326485</v>
      </c>
      <c r="F377" s="15">
        <v>4803800</v>
      </c>
      <c r="G377" s="15">
        <v>4277400</v>
      </c>
      <c r="H377" s="14">
        <f t="shared" si="26"/>
        <v>4540600</v>
      </c>
      <c r="I377" s="14">
        <f t="shared" si="27"/>
        <v>13.907530208125948</v>
      </c>
      <c r="J377" s="14">
        <f t="shared" si="29"/>
        <v>0.88079892220137623</v>
      </c>
      <c r="K377" s="24">
        <f t="shared" si="28"/>
        <v>7.5997432831289329</v>
      </c>
      <c r="L377" s="15">
        <v>26</v>
      </c>
      <c r="M377" s="15">
        <v>26</v>
      </c>
      <c r="N377" s="15">
        <v>26</v>
      </c>
      <c r="O377" s="15">
        <v>23.9</v>
      </c>
      <c r="P377" s="15">
        <v>23.9</v>
      </c>
      <c r="Q377" s="15">
        <v>23.9</v>
      </c>
      <c r="R377" s="15">
        <v>166.57</v>
      </c>
      <c r="S377" s="15">
        <v>0</v>
      </c>
      <c r="T377" s="15">
        <v>133.72999999999999</v>
      </c>
      <c r="U377" s="15">
        <v>564580000</v>
      </c>
      <c r="V377" s="15">
        <v>57</v>
      </c>
      <c r="W377" s="18">
        <v>0</v>
      </c>
      <c r="X377" s="18">
        <v>0</v>
      </c>
      <c r="Y377" s="18">
        <v>6</v>
      </c>
      <c r="Z377" s="18">
        <v>5</v>
      </c>
      <c r="AA377" s="18">
        <v>20</v>
      </c>
      <c r="AB377" s="18">
        <v>23</v>
      </c>
      <c r="AC377" s="15">
        <v>9734200</v>
      </c>
      <c r="AD377" s="15">
        <v>813</v>
      </c>
      <c r="AE377" s="15" t="s">
        <v>1234</v>
      </c>
      <c r="AF377" s="15" t="s">
        <v>1234</v>
      </c>
      <c r="AG377" s="19" t="s">
        <v>1235</v>
      </c>
      <c r="AH377" s="19" t="s">
        <v>1236</v>
      </c>
    </row>
    <row r="378" spans="1:34" s="15" customFormat="1" x14ac:dyDescent="0.2">
      <c r="A378" s="15">
        <v>0</v>
      </c>
      <c r="B378" s="15">
        <v>0</v>
      </c>
      <c r="C378" s="15">
        <v>287170</v>
      </c>
      <c r="D378" s="15">
        <v>550910</v>
      </c>
      <c r="E378" s="14">
        <f t="shared" si="25"/>
        <v>419040</v>
      </c>
      <c r="F378" s="15">
        <v>6162100</v>
      </c>
      <c r="G378" s="15">
        <v>5464600</v>
      </c>
      <c r="H378" s="14">
        <f t="shared" si="26"/>
        <v>5813350</v>
      </c>
      <c r="I378" s="14">
        <f t="shared" si="27"/>
        <v>13.873019282168766</v>
      </c>
      <c r="J378" s="14">
        <f t="shared" si="29"/>
        <v>0.87971990017384127</v>
      </c>
      <c r="K378" s="24">
        <f t="shared" si="28"/>
        <v>7.5808848536441342</v>
      </c>
      <c r="L378" s="15">
        <v>29</v>
      </c>
      <c r="M378" s="15">
        <v>29</v>
      </c>
      <c r="N378" s="15">
        <v>29</v>
      </c>
      <c r="O378" s="15">
        <v>38.299999999999997</v>
      </c>
      <c r="P378" s="15">
        <v>38.299999999999997</v>
      </c>
      <c r="Q378" s="15">
        <v>38.299999999999997</v>
      </c>
      <c r="R378" s="15">
        <v>110.42</v>
      </c>
      <c r="S378" s="15">
        <v>0</v>
      </c>
      <c r="T378" s="15">
        <v>118.23</v>
      </c>
      <c r="U378" s="15">
        <v>648170000</v>
      </c>
      <c r="V378" s="15">
        <v>64</v>
      </c>
      <c r="W378" s="18">
        <v>0</v>
      </c>
      <c r="X378" s="18">
        <v>0</v>
      </c>
      <c r="Y378" s="18">
        <v>6</v>
      </c>
      <c r="Z378" s="18">
        <v>7</v>
      </c>
      <c r="AA378" s="18">
        <v>24</v>
      </c>
      <c r="AB378" s="18">
        <v>22</v>
      </c>
      <c r="AC378" s="15">
        <v>12465000</v>
      </c>
      <c r="AD378" s="15">
        <v>608</v>
      </c>
      <c r="AE378" s="15" t="s">
        <v>910</v>
      </c>
      <c r="AF378" s="15" t="s">
        <v>910</v>
      </c>
      <c r="AG378" s="19" t="s">
        <v>911</v>
      </c>
      <c r="AH378" s="19" t="s">
        <v>912</v>
      </c>
    </row>
    <row r="379" spans="1:34" s="15" customFormat="1" x14ac:dyDescent="0.2">
      <c r="A379" s="15">
        <v>0</v>
      </c>
      <c r="B379" s="15">
        <v>0</v>
      </c>
      <c r="C379" s="15">
        <v>21735</v>
      </c>
      <c r="D379" s="15">
        <v>0</v>
      </c>
      <c r="E379" s="14">
        <f t="shared" si="25"/>
        <v>10867.5</v>
      </c>
      <c r="F379" s="15">
        <v>206540</v>
      </c>
      <c r="G379" s="15">
        <v>94801</v>
      </c>
      <c r="H379" s="14">
        <f t="shared" si="26"/>
        <v>150670.5</v>
      </c>
      <c r="I379" s="14">
        <f t="shared" si="27"/>
        <v>13.864320220841959</v>
      </c>
      <c r="J379" s="14">
        <f t="shared" si="29"/>
        <v>0.87944749088560181</v>
      </c>
      <c r="K379" s="24">
        <f t="shared" si="28"/>
        <v>7.5761312682196493</v>
      </c>
      <c r="L379" s="15">
        <v>4</v>
      </c>
      <c r="M379" s="15">
        <v>4</v>
      </c>
      <c r="N379" s="15">
        <v>4</v>
      </c>
      <c r="O379" s="15">
        <v>4.5999999999999996</v>
      </c>
      <c r="P379" s="15">
        <v>4.5999999999999996</v>
      </c>
      <c r="Q379" s="15">
        <v>4.5999999999999996</v>
      </c>
      <c r="R379" s="15">
        <v>109.96</v>
      </c>
      <c r="S379" s="15">
        <v>0</v>
      </c>
      <c r="T379" s="15">
        <v>3.2879999999999998</v>
      </c>
      <c r="U379" s="15">
        <v>14538000</v>
      </c>
      <c r="V379" s="15">
        <v>7</v>
      </c>
      <c r="W379" s="18">
        <v>0</v>
      </c>
      <c r="X379" s="18">
        <v>0</v>
      </c>
      <c r="Y379" s="18">
        <v>1</v>
      </c>
      <c r="Z379" s="18">
        <v>0</v>
      </c>
      <c r="AA379" s="18">
        <v>1</v>
      </c>
      <c r="AB379" s="18">
        <v>4</v>
      </c>
      <c r="AC379" s="15">
        <v>323080</v>
      </c>
      <c r="AD379" s="15">
        <v>150</v>
      </c>
      <c r="AE379" s="15" t="s">
        <v>145</v>
      </c>
      <c r="AF379" s="15" t="s">
        <v>145</v>
      </c>
      <c r="AG379" s="19" t="s">
        <v>146</v>
      </c>
      <c r="AH379" s="19" t="s">
        <v>147</v>
      </c>
    </row>
    <row r="380" spans="1:34" s="15" customFormat="1" x14ac:dyDescent="0.2">
      <c r="A380" s="15">
        <v>0</v>
      </c>
      <c r="B380" s="15">
        <v>0</v>
      </c>
      <c r="C380" s="15">
        <v>159320</v>
      </c>
      <c r="D380" s="15">
        <v>164550</v>
      </c>
      <c r="E380" s="14">
        <f t="shared" si="25"/>
        <v>161935</v>
      </c>
      <c r="F380" s="15">
        <v>2078600</v>
      </c>
      <c r="G380" s="15">
        <v>2348100</v>
      </c>
      <c r="H380" s="14">
        <f t="shared" si="26"/>
        <v>2213350</v>
      </c>
      <c r="I380" s="14">
        <f t="shared" si="27"/>
        <v>13.668138450612901</v>
      </c>
      <c r="J380" s="14">
        <f t="shared" si="29"/>
        <v>0.87325827957925328</v>
      </c>
      <c r="K380" s="24">
        <f t="shared" si="28"/>
        <v>7.4689281150890166</v>
      </c>
      <c r="L380" s="15">
        <v>20</v>
      </c>
      <c r="M380" s="15">
        <v>20</v>
      </c>
      <c r="N380" s="15">
        <v>20</v>
      </c>
      <c r="O380" s="15">
        <v>21.6</v>
      </c>
      <c r="P380" s="15">
        <v>21.6</v>
      </c>
      <c r="Q380" s="15">
        <v>21.6</v>
      </c>
      <c r="R380" s="15">
        <v>145.83000000000001</v>
      </c>
      <c r="S380" s="15">
        <v>0</v>
      </c>
      <c r="T380" s="15">
        <v>86.787000000000006</v>
      </c>
      <c r="U380" s="15">
        <v>294530000</v>
      </c>
      <c r="V380" s="15">
        <v>44</v>
      </c>
      <c r="W380" s="18">
        <v>0</v>
      </c>
      <c r="X380" s="18">
        <v>0</v>
      </c>
      <c r="Y380" s="18">
        <v>3</v>
      </c>
      <c r="Z380" s="18">
        <v>5</v>
      </c>
      <c r="AA380" s="18">
        <v>16</v>
      </c>
      <c r="AB380" s="18">
        <v>17</v>
      </c>
      <c r="AC380" s="15">
        <v>4750500</v>
      </c>
      <c r="AD380" s="15">
        <v>200</v>
      </c>
      <c r="AE380" s="15" t="s">
        <v>232</v>
      </c>
      <c r="AF380" s="15" t="s">
        <v>232</v>
      </c>
      <c r="AG380" s="19" t="s">
        <v>233</v>
      </c>
      <c r="AH380" s="19" t="s">
        <v>234</v>
      </c>
    </row>
    <row r="381" spans="1:34" s="15" customFormat="1" x14ac:dyDescent="0.2">
      <c r="A381" s="15">
        <v>0</v>
      </c>
      <c r="B381" s="15">
        <v>0</v>
      </c>
      <c r="C381" s="15">
        <v>20536</v>
      </c>
      <c r="D381" s="15">
        <v>65696</v>
      </c>
      <c r="E381" s="14">
        <f t="shared" si="25"/>
        <v>43116</v>
      </c>
      <c r="F381" s="15">
        <v>496540</v>
      </c>
      <c r="G381" s="15">
        <v>662350</v>
      </c>
      <c r="H381" s="14">
        <f t="shared" si="26"/>
        <v>579445</v>
      </c>
      <c r="I381" s="14">
        <f t="shared" si="27"/>
        <v>13.439210501901846</v>
      </c>
      <c r="J381" s="14">
        <f t="shared" si="29"/>
        <v>0.86592266673004514</v>
      </c>
      <c r="K381" s="24">
        <f t="shared" si="28"/>
        <v>7.3438308753561996</v>
      </c>
      <c r="L381" s="15">
        <v>14</v>
      </c>
      <c r="M381" s="15">
        <v>14</v>
      </c>
      <c r="N381" s="15">
        <v>14</v>
      </c>
      <c r="O381" s="15">
        <v>14.2</v>
      </c>
      <c r="P381" s="15">
        <v>14.2</v>
      </c>
      <c r="Q381" s="15">
        <v>14.2</v>
      </c>
      <c r="R381" s="15">
        <v>121.9</v>
      </c>
      <c r="S381" s="15">
        <v>0</v>
      </c>
      <c r="T381" s="15">
        <v>15.048999999999999</v>
      </c>
      <c r="U381" s="15">
        <v>68482000</v>
      </c>
      <c r="V381" s="15">
        <v>19</v>
      </c>
      <c r="W381" s="18">
        <v>0</v>
      </c>
      <c r="X381" s="18">
        <v>0</v>
      </c>
      <c r="Y381" s="18">
        <v>1</v>
      </c>
      <c r="Z381" s="18">
        <v>2</v>
      </c>
      <c r="AA381" s="18">
        <v>10</v>
      </c>
      <c r="AB381" s="18">
        <v>8</v>
      </c>
      <c r="AC381" s="15">
        <v>1245100</v>
      </c>
      <c r="AD381" s="15">
        <v>164</v>
      </c>
      <c r="AE381" s="15" t="s">
        <v>174</v>
      </c>
      <c r="AF381" s="15" t="s">
        <v>175</v>
      </c>
      <c r="AG381" s="19" t="s">
        <v>176</v>
      </c>
      <c r="AH381" s="19" t="s">
        <v>177</v>
      </c>
    </row>
    <row r="382" spans="1:34" s="15" customFormat="1" x14ac:dyDescent="0.2">
      <c r="A382" s="15">
        <v>0</v>
      </c>
      <c r="B382" s="15">
        <v>0</v>
      </c>
      <c r="C382" s="15">
        <v>649370</v>
      </c>
      <c r="D382" s="15">
        <v>1013500</v>
      </c>
      <c r="E382" s="14">
        <f t="shared" si="25"/>
        <v>831435</v>
      </c>
      <c r="F382" s="14">
        <v>11193000</v>
      </c>
      <c r="G382" s="14">
        <v>11116000</v>
      </c>
      <c r="H382" s="14">
        <f t="shared" si="26"/>
        <v>11154500</v>
      </c>
      <c r="I382" s="14">
        <f t="shared" si="27"/>
        <v>13.41596156043467</v>
      </c>
      <c r="J382" s="14">
        <f t="shared" si="29"/>
        <v>0.86517071552390379</v>
      </c>
      <c r="K382" s="24">
        <f t="shared" si="28"/>
        <v>7.33112653575665</v>
      </c>
      <c r="L382" s="15">
        <v>10</v>
      </c>
      <c r="M382" s="15">
        <v>10</v>
      </c>
      <c r="N382" s="15">
        <v>7</v>
      </c>
      <c r="O382" s="15">
        <v>40</v>
      </c>
      <c r="P382" s="15">
        <v>40</v>
      </c>
      <c r="Q382" s="15">
        <v>29.3</v>
      </c>
      <c r="R382" s="15">
        <v>38.58</v>
      </c>
      <c r="S382" s="15">
        <v>0</v>
      </c>
      <c r="T382" s="15">
        <v>57.393999999999998</v>
      </c>
      <c r="U382" s="15">
        <v>407520000</v>
      </c>
      <c r="V382" s="15">
        <v>27</v>
      </c>
      <c r="W382" s="18">
        <v>0</v>
      </c>
      <c r="X382" s="18">
        <v>0</v>
      </c>
      <c r="Y382" s="18">
        <v>3</v>
      </c>
      <c r="Z382" s="18">
        <v>4</v>
      </c>
      <c r="AA382" s="18">
        <v>9</v>
      </c>
      <c r="AB382" s="18">
        <v>7</v>
      </c>
      <c r="AC382" s="15">
        <v>23972000</v>
      </c>
      <c r="AD382" s="15">
        <v>858</v>
      </c>
      <c r="AE382" s="15" t="s">
        <v>1322</v>
      </c>
      <c r="AF382" s="15" t="s">
        <v>1322</v>
      </c>
      <c r="AG382" s="19" t="s">
        <v>1323</v>
      </c>
      <c r="AH382" s="19" t="s">
        <v>1324</v>
      </c>
    </row>
    <row r="383" spans="1:34" s="15" customFormat="1" x14ac:dyDescent="0.2">
      <c r="A383" s="15">
        <v>0</v>
      </c>
      <c r="B383" s="15">
        <v>0</v>
      </c>
      <c r="C383" s="15">
        <v>269720</v>
      </c>
      <c r="D383" s="15">
        <v>62877</v>
      </c>
      <c r="E383" s="14">
        <f t="shared" si="25"/>
        <v>166298.5</v>
      </c>
      <c r="F383" s="15">
        <v>1677600</v>
      </c>
      <c r="G383" s="15">
        <v>2764100</v>
      </c>
      <c r="H383" s="14">
        <f t="shared" si="26"/>
        <v>2220850</v>
      </c>
      <c r="I383" s="14">
        <f t="shared" si="27"/>
        <v>13.354600312089406</v>
      </c>
      <c r="J383" s="14">
        <f t="shared" si="29"/>
        <v>0.8631798048844247</v>
      </c>
      <c r="K383" s="24">
        <f t="shared" si="28"/>
        <v>7.2975957989559594</v>
      </c>
      <c r="L383" s="15">
        <v>8</v>
      </c>
      <c r="M383" s="15">
        <v>8</v>
      </c>
      <c r="N383" s="15">
        <v>8</v>
      </c>
      <c r="O383" s="15">
        <v>20.7</v>
      </c>
      <c r="P383" s="15">
        <v>20.7</v>
      </c>
      <c r="Q383" s="15">
        <v>20.7</v>
      </c>
      <c r="R383" s="15">
        <v>51.155999999999999</v>
      </c>
      <c r="S383" s="15">
        <v>0</v>
      </c>
      <c r="T383" s="15">
        <v>11.648999999999999</v>
      </c>
      <c r="U383" s="15">
        <v>128910000</v>
      </c>
      <c r="V383" s="15">
        <v>14</v>
      </c>
      <c r="W383" s="18">
        <v>0</v>
      </c>
      <c r="X383" s="18">
        <v>0</v>
      </c>
      <c r="Y383" s="18">
        <v>3</v>
      </c>
      <c r="Z383" s="18">
        <v>1</v>
      </c>
      <c r="AA383" s="18">
        <v>8</v>
      </c>
      <c r="AB383" s="18">
        <v>4</v>
      </c>
      <c r="AC383" s="15">
        <v>4774300</v>
      </c>
      <c r="AD383" s="15">
        <v>1337</v>
      </c>
      <c r="AE383" s="15" t="s">
        <v>1922</v>
      </c>
      <c r="AF383" s="15" t="s">
        <v>1922</v>
      </c>
      <c r="AG383" s="19" t="s">
        <v>1923</v>
      </c>
      <c r="AH383" s="19" t="s">
        <v>1924</v>
      </c>
    </row>
    <row r="384" spans="1:34" s="15" customFormat="1" x14ac:dyDescent="0.2">
      <c r="A384" s="15">
        <v>0</v>
      </c>
      <c r="B384" s="15">
        <v>0</v>
      </c>
      <c r="C384" s="15">
        <v>0</v>
      </c>
      <c r="D384" s="15">
        <v>108720</v>
      </c>
      <c r="E384" s="14">
        <f t="shared" si="25"/>
        <v>54360</v>
      </c>
      <c r="F384" s="15">
        <v>818540</v>
      </c>
      <c r="G384" s="15">
        <v>594850</v>
      </c>
      <c r="H384" s="14">
        <f t="shared" si="26"/>
        <v>706695</v>
      </c>
      <c r="I384" s="14">
        <f t="shared" si="27"/>
        <v>13.000275938189846</v>
      </c>
      <c r="J384" s="14">
        <f t="shared" si="29"/>
        <v>0.85150148081958954</v>
      </c>
      <c r="K384" s="24">
        <f t="shared" si="28"/>
        <v>7.1039759225081127</v>
      </c>
      <c r="L384" s="15">
        <v>4</v>
      </c>
      <c r="M384" s="15">
        <v>4</v>
      </c>
      <c r="N384" s="15">
        <v>4</v>
      </c>
      <c r="O384" s="15">
        <v>17.3</v>
      </c>
      <c r="P384" s="15">
        <v>17.3</v>
      </c>
      <c r="Q384" s="15">
        <v>17.3</v>
      </c>
      <c r="R384" s="15">
        <v>35.719000000000001</v>
      </c>
      <c r="S384" s="15">
        <v>0</v>
      </c>
      <c r="T384" s="15">
        <v>5.5225</v>
      </c>
      <c r="U384" s="15">
        <v>25876000</v>
      </c>
      <c r="V384" s="15">
        <v>8</v>
      </c>
      <c r="W384" s="18">
        <v>0</v>
      </c>
      <c r="X384" s="18">
        <v>0</v>
      </c>
      <c r="Y384" s="18">
        <v>0</v>
      </c>
      <c r="Z384" s="18">
        <v>1</v>
      </c>
      <c r="AA384" s="18">
        <v>3</v>
      </c>
      <c r="AB384" s="18">
        <v>4</v>
      </c>
      <c r="AC384" s="15">
        <v>1522100</v>
      </c>
      <c r="AD384" s="15">
        <v>1111</v>
      </c>
      <c r="AE384" s="15" t="s">
        <v>1635</v>
      </c>
      <c r="AF384" s="15" t="s">
        <v>1635</v>
      </c>
      <c r="AG384" s="19" t="s">
        <v>1636</v>
      </c>
      <c r="AH384" s="19" t="s">
        <v>1637</v>
      </c>
    </row>
    <row r="385" spans="1:34" s="15" customFormat="1" x14ac:dyDescent="0.2">
      <c r="A385" s="15">
        <v>0</v>
      </c>
      <c r="B385" s="15">
        <v>0</v>
      </c>
      <c r="C385" s="15">
        <v>100860</v>
      </c>
      <c r="D385" s="15">
        <v>133400</v>
      </c>
      <c r="E385" s="14">
        <f t="shared" si="25"/>
        <v>117130</v>
      </c>
      <c r="F385" s="15">
        <v>1588700</v>
      </c>
      <c r="G385" s="15">
        <v>1447900</v>
      </c>
      <c r="H385" s="14">
        <f t="shared" si="26"/>
        <v>1518300</v>
      </c>
      <c r="I385" s="14">
        <f t="shared" si="27"/>
        <v>12.962520276615725</v>
      </c>
      <c r="J385" s="14">
        <f t="shared" si="29"/>
        <v>0.85023835901212086</v>
      </c>
      <c r="K385" s="24">
        <f t="shared" si="28"/>
        <v>7.0833444134512158</v>
      </c>
      <c r="L385" s="15">
        <v>6</v>
      </c>
      <c r="M385" s="15">
        <v>6</v>
      </c>
      <c r="N385" s="15">
        <v>6</v>
      </c>
      <c r="O385" s="15">
        <v>19.3</v>
      </c>
      <c r="P385" s="15">
        <v>19.3</v>
      </c>
      <c r="Q385" s="15">
        <v>19.3</v>
      </c>
      <c r="R385" s="15">
        <v>52.622999999999998</v>
      </c>
      <c r="S385" s="15">
        <v>0</v>
      </c>
      <c r="T385" s="15">
        <v>25.75</v>
      </c>
      <c r="U385" s="15">
        <v>75230000</v>
      </c>
      <c r="V385" s="15">
        <v>12</v>
      </c>
      <c r="W385" s="18">
        <v>0</v>
      </c>
      <c r="X385" s="18">
        <v>0</v>
      </c>
      <c r="Y385" s="18">
        <v>2</v>
      </c>
      <c r="Z385" s="18">
        <v>1</v>
      </c>
      <c r="AA385" s="18">
        <v>4</v>
      </c>
      <c r="AB385" s="18">
        <v>5</v>
      </c>
      <c r="AC385" s="15">
        <v>3270900</v>
      </c>
      <c r="AD385" s="15">
        <v>1077</v>
      </c>
      <c r="AE385" s="15" t="s">
        <v>1617</v>
      </c>
      <c r="AF385" s="15" t="s">
        <v>1617</v>
      </c>
      <c r="AG385" s="19" t="s">
        <v>1618</v>
      </c>
      <c r="AH385" s="19" t="s">
        <v>1619</v>
      </c>
    </row>
    <row r="386" spans="1:34" s="15" customFormat="1" x14ac:dyDescent="0.2">
      <c r="A386" s="15">
        <v>0</v>
      </c>
      <c r="B386" s="15">
        <v>0</v>
      </c>
      <c r="C386" s="15">
        <v>227420</v>
      </c>
      <c r="D386" s="15">
        <v>114910</v>
      </c>
      <c r="E386" s="14">
        <f t="shared" ref="E386:E449" si="30">AVERAGE(C386,D386)</f>
        <v>171165</v>
      </c>
      <c r="F386" s="15">
        <v>1822900</v>
      </c>
      <c r="G386" s="15">
        <v>2602900</v>
      </c>
      <c r="H386" s="14">
        <f t="shared" ref="H386:H449" si="31">AVERAGE(F386,G386)</f>
        <v>2212900</v>
      </c>
      <c r="I386" s="14">
        <f t="shared" ref="I386:I449" si="32">H386/E386</f>
        <v>12.928460841877721</v>
      </c>
      <c r="J386" s="14">
        <f t="shared" si="29"/>
        <v>0.84909573463428734</v>
      </c>
      <c r="K386" s="24">
        <f t="shared" ref="K386:K449" si="33">I386/1.83</f>
        <v>7.0647327004796283</v>
      </c>
      <c r="L386" s="15">
        <v>17</v>
      </c>
      <c r="M386" s="15">
        <v>17</v>
      </c>
      <c r="N386" s="15">
        <v>17</v>
      </c>
      <c r="O386" s="15">
        <v>34.1</v>
      </c>
      <c r="P386" s="15">
        <v>34.1</v>
      </c>
      <c r="Q386" s="15">
        <v>34.1</v>
      </c>
      <c r="R386" s="15">
        <v>75.378</v>
      </c>
      <c r="S386" s="15">
        <v>0</v>
      </c>
      <c r="T386" s="15">
        <v>24.094999999999999</v>
      </c>
      <c r="U386" s="15">
        <v>176420000</v>
      </c>
      <c r="V386" s="15">
        <v>26</v>
      </c>
      <c r="W386" s="18">
        <v>0</v>
      </c>
      <c r="X386" s="18">
        <v>0</v>
      </c>
      <c r="Y386" s="18">
        <v>3</v>
      </c>
      <c r="Z386" s="18">
        <v>2</v>
      </c>
      <c r="AA386" s="18">
        <v>14</v>
      </c>
      <c r="AB386" s="18">
        <v>11</v>
      </c>
      <c r="AC386" s="15">
        <v>4768200</v>
      </c>
      <c r="AD386" s="15">
        <v>602</v>
      </c>
      <c r="AE386" s="15" t="s">
        <v>904</v>
      </c>
      <c r="AF386" s="15" t="s">
        <v>904</v>
      </c>
      <c r="AG386" s="19" t="s">
        <v>905</v>
      </c>
      <c r="AH386" s="19" t="s">
        <v>906</v>
      </c>
    </row>
    <row r="387" spans="1:34" s="15" customFormat="1" x14ac:dyDescent="0.2">
      <c r="A387" s="15">
        <v>0</v>
      </c>
      <c r="B387" s="15">
        <v>0</v>
      </c>
      <c r="C387" s="15">
        <v>112630</v>
      </c>
      <c r="D387" s="15">
        <v>0</v>
      </c>
      <c r="E387" s="14">
        <f t="shared" si="30"/>
        <v>56315</v>
      </c>
      <c r="F387" s="15">
        <v>392740</v>
      </c>
      <c r="G387" s="15">
        <v>1042300</v>
      </c>
      <c r="H387" s="14">
        <f t="shared" si="31"/>
        <v>717520</v>
      </c>
      <c r="I387" s="14">
        <f t="shared" si="32"/>
        <v>12.741187960578886</v>
      </c>
      <c r="J387" s="14">
        <f t="shared" ref="J387:J450" si="34">LOG(K387)</f>
        <v>0.84275883282710728</v>
      </c>
      <c r="K387" s="24">
        <f t="shared" si="33"/>
        <v>6.9623977926660574</v>
      </c>
      <c r="L387" s="15">
        <v>4</v>
      </c>
      <c r="M387" s="15">
        <v>4</v>
      </c>
      <c r="N387" s="15">
        <v>4</v>
      </c>
      <c r="O387" s="15">
        <v>15</v>
      </c>
      <c r="P387" s="15">
        <v>15</v>
      </c>
      <c r="Q387" s="15">
        <v>15</v>
      </c>
      <c r="R387" s="15">
        <v>35.582000000000001</v>
      </c>
      <c r="S387" s="15">
        <v>0</v>
      </c>
      <c r="T387" s="15">
        <v>10.497</v>
      </c>
      <c r="U387" s="15">
        <v>21667000</v>
      </c>
      <c r="V387" s="15">
        <v>5</v>
      </c>
      <c r="W387" s="18">
        <v>0</v>
      </c>
      <c r="X387" s="18">
        <v>0</v>
      </c>
      <c r="Y387" s="18">
        <v>1</v>
      </c>
      <c r="Z387" s="18">
        <v>0</v>
      </c>
      <c r="AA387" s="18">
        <v>4</v>
      </c>
      <c r="AB387" s="18">
        <v>2</v>
      </c>
      <c r="AC387" s="15">
        <v>1547600</v>
      </c>
      <c r="AD387" s="15">
        <v>1209</v>
      </c>
      <c r="AE387" s="15" t="s">
        <v>1770</v>
      </c>
      <c r="AF387" s="15" t="s">
        <v>1770</v>
      </c>
      <c r="AG387" s="19" t="s">
        <v>1771</v>
      </c>
      <c r="AH387" s="19" t="s">
        <v>1772</v>
      </c>
    </row>
    <row r="388" spans="1:34" s="15" customFormat="1" x14ac:dyDescent="0.2">
      <c r="A388" s="15">
        <v>0</v>
      </c>
      <c r="B388" s="15">
        <v>0</v>
      </c>
      <c r="C388" s="15">
        <v>91752</v>
      </c>
      <c r="D388" s="15">
        <v>172690</v>
      </c>
      <c r="E388" s="14">
        <f t="shared" si="30"/>
        <v>132221</v>
      </c>
      <c r="F388" s="15">
        <v>1379500</v>
      </c>
      <c r="G388" s="15">
        <v>1988100</v>
      </c>
      <c r="H388" s="14">
        <f t="shared" si="31"/>
        <v>1683800</v>
      </c>
      <c r="I388" s="14">
        <f t="shared" si="32"/>
        <v>12.734739564819506</v>
      </c>
      <c r="J388" s="14">
        <f t="shared" si="34"/>
        <v>0.84253897800514299</v>
      </c>
      <c r="K388" s="24">
        <f t="shared" si="33"/>
        <v>6.9588740791363417</v>
      </c>
      <c r="L388" s="15">
        <v>7</v>
      </c>
      <c r="M388" s="15">
        <v>7</v>
      </c>
      <c r="N388" s="15">
        <v>3</v>
      </c>
      <c r="O388" s="15">
        <v>26.9</v>
      </c>
      <c r="P388" s="15">
        <v>26.9</v>
      </c>
      <c r="Q388" s="15">
        <v>14.9</v>
      </c>
      <c r="R388" s="15">
        <v>42.613</v>
      </c>
      <c r="S388" s="15">
        <v>0</v>
      </c>
      <c r="T388" s="15">
        <v>17.713000000000001</v>
      </c>
      <c r="U388" s="15">
        <v>72642000</v>
      </c>
      <c r="V388" s="15">
        <v>10</v>
      </c>
      <c r="W388" s="18">
        <v>0</v>
      </c>
      <c r="X388" s="18">
        <v>0</v>
      </c>
      <c r="Y388" s="18">
        <v>1</v>
      </c>
      <c r="Z388" s="18">
        <v>1</v>
      </c>
      <c r="AA388" s="18">
        <v>7</v>
      </c>
      <c r="AB388" s="18">
        <v>4</v>
      </c>
      <c r="AC388" s="15">
        <v>3632100</v>
      </c>
      <c r="AD388" s="15">
        <v>634</v>
      </c>
      <c r="AE388" s="15" t="s">
        <v>947</v>
      </c>
      <c r="AF388" s="15" t="s">
        <v>947</v>
      </c>
      <c r="AG388" s="19" t="s">
        <v>948</v>
      </c>
      <c r="AH388" s="19" t="s">
        <v>949</v>
      </c>
    </row>
    <row r="389" spans="1:34" s="15" customFormat="1" x14ac:dyDescent="0.2">
      <c r="A389" s="15">
        <v>0</v>
      </c>
      <c r="B389" s="15">
        <v>0</v>
      </c>
      <c r="C389" s="15">
        <v>0</v>
      </c>
      <c r="D389" s="15">
        <v>92549</v>
      </c>
      <c r="E389" s="14">
        <f t="shared" si="30"/>
        <v>46274.5</v>
      </c>
      <c r="F389" s="15">
        <v>400280</v>
      </c>
      <c r="G389" s="15">
        <v>762050</v>
      </c>
      <c r="H389" s="14">
        <f t="shared" si="31"/>
        <v>581165</v>
      </c>
      <c r="I389" s="14">
        <f t="shared" si="32"/>
        <v>12.559076813363731</v>
      </c>
      <c r="J389" s="14">
        <f t="shared" si="34"/>
        <v>0.8365066269321012</v>
      </c>
      <c r="K389" s="24">
        <f t="shared" si="33"/>
        <v>6.8628835045703447</v>
      </c>
      <c r="L389" s="15">
        <v>4</v>
      </c>
      <c r="M389" s="15">
        <v>4</v>
      </c>
      <c r="N389" s="15">
        <v>4</v>
      </c>
      <c r="O389" s="15">
        <v>17.3</v>
      </c>
      <c r="P389" s="15">
        <v>17.3</v>
      </c>
      <c r="Q389" s="15">
        <v>17.3</v>
      </c>
      <c r="R389" s="15">
        <v>45.518000000000001</v>
      </c>
      <c r="S389" s="15">
        <v>0</v>
      </c>
      <c r="T389" s="15">
        <v>23.364000000000001</v>
      </c>
      <c r="U389" s="15">
        <v>30117000</v>
      </c>
      <c r="V389" s="15">
        <v>8</v>
      </c>
      <c r="W389" s="18">
        <v>0</v>
      </c>
      <c r="X389" s="18">
        <v>0</v>
      </c>
      <c r="Y389" s="18">
        <v>0</v>
      </c>
      <c r="Z389" s="18">
        <v>1</v>
      </c>
      <c r="AA389" s="18">
        <v>4</v>
      </c>
      <c r="AB389" s="18">
        <v>3</v>
      </c>
      <c r="AC389" s="15">
        <v>1254900</v>
      </c>
      <c r="AD389" s="15">
        <v>348</v>
      </c>
      <c r="AE389" s="15" t="s">
        <v>443</v>
      </c>
      <c r="AF389" s="15" t="s">
        <v>444</v>
      </c>
      <c r="AG389" s="19" t="s">
        <v>445</v>
      </c>
      <c r="AH389" s="19" t="s">
        <v>446</v>
      </c>
    </row>
    <row r="390" spans="1:34" s="15" customFormat="1" x14ac:dyDescent="0.2">
      <c r="A390" s="15">
        <v>0</v>
      </c>
      <c r="B390" s="15">
        <v>0</v>
      </c>
      <c r="C390" s="15">
        <v>7403.8</v>
      </c>
      <c r="D390" s="15">
        <v>24933</v>
      </c>
      <c r="E390" s="14">
        <f t="shared" si="30"/>
        <v>16168.4</v>
      </c>
      <c r="F390" s="15">
        <v>175150</v>
      </c>
      <c r="G390" s="15">
        <v>229850</v>
      </c>
      <c r="H390" s="14">
        <f t="shared" si="31"/>
        <v>202500</v>
      </c>
      <c r="I390" s="14">
        <f t="shared" si="32"/>
        <v>12.524430370352045</v>
      </c>
      <c r="J390" s="14">
        <f t="shared" si="34"/>
        <v>0.83530689290158722</v>
      </c>
      <c r="K390" s="24">
        <f t="shared" si="33"/>
        <v>6.8439510220502973</v>
      </c>
      <c r="L390" s="15">
        <v>11</v>
      </c>
      <c r="M390" s="15">
        <v>11</v>
      </c>
      <c r="N390" s="15">
        <v>11</v>
      </c>
      <c r="O390" s="15">
        <v>3.6</v>
      </c>
      <c r="P390" s="15">
        <v>3.6</v>
      </c>
      <c r="Q390" s="15">
        <v>3.6</v>
      </c>
      <c r="R390" s="15">
        <v>481.89</v>
      </c>
      <c r="S390" s="15">
        <v>0</v>
      </c>
      <c r="T390" s="15">
        <v>33.848999999999997</v>
      </c>
      <c r="U390" s="15">
        <v>80470000</v>
      </c>
      <c r="V390" s="15">
        <v>20</v>
      </c>
      <c r="W390" s="18">
        <v>0</v>
      </c>
      <c r="X390" s="18">
        <v>0</v>
      </c>
      <c r="Y390" s="18">
        <v>1</v>
      </c>
      <c r="Z390" s="18">
        <v>2</v>
      </c>
      <c r="AA390" s="18">
        <v>8</v>
      </c>
      <c r="AB390" s="18">
        <v>9</v>
      </c>
      <c r="AC390" s="15">
        <v>437340</v>
      </c>
      <c r="AD390" s="15">
        <v>965</v>
      </c>
      <c r="AE390" s="15" t="s">
        <v>1459</v>
      </c>
      <c r="AF390" s="15" t="s">
        <v>1459</v>
      </c>
      <c r="AG390" s="19" t="s">
        <v>1460</v>
      </c>
      <c r="AH390" s="19" t="s">
        <v>1461</v>
      </c>
    </row>
    <row r="391" spans="1:34" s="15" customFormat="1" x14ac:dyDescent="0.2">
      <c r="A391" s="15">
        <v>0</v>
      </c>
      <c r="B391" s="15">
        <v>0</v>
      </c>
      <c r="C391" s="15">
        <v>30203</v>
      </c>
      <c r="D391" s="15">
        <v>0</v>
      </c>
      <c r="E391" s="14">
        <f t="shared" si="30"/>
        <v>15101.5</v>
      </c>
      <c r="F391" s="15">
        <v>48392</v>
      </c>
      <c r="G391" s="15">
        <v>328570</v>
      </c>
      <c r="H391" s="14">
        <f t="shared" si="31"/>
        <v>188481</v>
      </c>
      <c r="I391" s="14">
        <f t="shared" si="32"/>
        <v>12.480945601430321</v>
      </c>
      <c r="J391" s="14">
        <f t="shared" si="34"/>
        <v>0.83379640057799298</v>
      </c>
      <c r="K391" s="24">
        <f t="shared" si="33"/>
        <v>6.8201888532406123</v>
      </c>
      <c r="L391" s="15">
        <v>4</v>
      </c>
      <c r="M391" s="15">
        <v>4</v>
      </c>
      <c r="N391" s="15">
        <v>4</v>
      </c>
      <c r="O391" s="15">
        <v>9.3000000000000007</v>
      </c>
      <c r="P391" s="15">
        <v>9.3000000000000007</v>
      </c>
      <c r="Q391" s="15">
        <v>9.3000000000000007</v>
      </c>
      <c r="R391" s="15">
        <v>90.069000000000003</v>
      </c>
      <c r="S391" s="15">
        <v>0</v>
      </c>
      <c r="T391" s="15">
        <v>9.6121999999999996</v>
      </c>
      <c r="U391" s="15">
        <v>17915000</v>
      </c>
      <c r="V391" s="15">
        <v>4</v>
      </c>
      <c r="W391" s="18">
        <v>0</v>
      </c>
      <c r="X391" s="18">
        <v>0</v>
      </c>
      <c r="Y391" s="18">
        <v>1</v>
      </c>
      <c r="Z391" s="18">
        <v>0</v>
      </c>
      <c r="AA391" s="18">
        <v>3</v>
      </c>
      <c r="AB391" s="18">
        <v>1</v>
      </c>
      <c r="AC391" s="15">
        <v>407170</v>
      </c>
      <c r="AD391" s="15">
        <v>404</v>
      </c>
      <c r="AE391" s="15" t="s">
        <v>530</v>
      </c>
      <c r="AF391" s="15" t="s">
        <v>530</v>
      </c>
      <c r="AG391" s="19" t="s">
        <v>531</v>
      </c>
      <c r="AH391" s="19" t="s">
        <v>532</v>
      </c>
    </row>
    <row r="392" spans="1:34" s="15" customFormat="1" x14ac:dyDescent="0.2">
      <c r="A392" s="15">
        <v>0</v>
      </c>
      <c r="B392" s="15">
        <v>0</v>
      </c>
      <c r="C392" s="15">
        <v>101310</v>
      </c>
      <c r="D392" s="15">
        <v>0</v>
      </c>
      <c r="E392" s="14">
        <f t="shared" si="30"/>
        <v>50655</v>
      </c>
      <c r="F392" s="15">
        <v>359440</v>
      </c>
      <c r="G392" s="15">
        <v>903910</v>
      </c>
      <c r="H392" s="14">
        <f t="shared" si="31"/>
        <v>631675</v>
      </c>
      <c r="I392" s="14">
        <f t="shared" si="32"/>
        <v>12.47014115092291</v>
      </c>
      <c r="J392" s="14">
        <f t="shared" si="34"/>
        <v>0.83342027960376652</v>
      </c>
      <c r="K392" s="24">
        <f t="shared" si="33"/>
        <v>6.8142847819250871</v>
      </c>
      <c r="L392" s="15">
        <v>4</v>
      </c>
      <c r="M392" s="15">
        <v>4</v>
      </c>
      <c r="N392" s="15">
        <v>4</v>
      </c>
      <c r="O392" s="15">
        <v>9.1</v>
      </c>
      <c r="P392" s="15">
        <v>9.1</v>
      </c>
      <c r="Q392" s="15">
        <v>9.1</v>
      </c>
      <c r="R392" s="15">
        <v>51.293999999999997</v>
      </c>
      <c r="S392" s="15">
        <v>0</v>
      </c>
      <c r="T392" s="15">
        <v>4.3432000000000004</v>
      </c>
      <c r="U392" s="15">
        <v>35481000</v>
      </c>
      <c r="V392" s="15">
        <v>7</v>
      </c>
      <c r="W392" s="18">
        <v>0</v>
      </c>
      <c r="X392" s="18">
        <v>0</v>
      </c>
      <c r="Y392" s="18">
        <v>1</v>
      </c>
      <c r="Z392" s="18">
        <v>0</v>
      </c>
      <c r="AA392" s="18">
        <v>4</v>
      </c>
      <c r="AB392" s="18">
        <v>2</v>
      </c>
      <c r="AC392" s="15">
        <v>1364700</v>
      </c>
      <c r="AD392" s="15">
        <v>610</v>
      </c>
      <c r="AE392" s="15" t="s">
        <v>916</v>
      </c>
      <c r="AF392" s="15" t="s">
        <v>916</v>
      </c>
      <c r="AG392" s="19" t="s">
        <v>917</v>
      </c>
      <c r="AH392" s="19" t="s">
        <v>918</v>
      </c>
    </row>
    <row r="393" spans="1:34" s="15" customFormat="1" x14ac:dyDescent="0.2">
      <c r="A393" s="15">
        <v>0</v>
      </c>
      <c r="B393" s="15">
        <v>0</v>
      </c>
      <c r="C393" s="15">
        <v>0</v>
      </c>
      <c r="D393" s="15">
        <v>517080</v>
      </c>
      <c r="E393" s="14">
        <f t="shared" si="30"/>
        <v>258540</v>
      </c>
      <c r="F393" s="15">
        <v>3050700</v>
      </c>
      <c r="G393" s="15">
        <v>3394400</v>
      </c>
      <c r="H393" s="14">
        <f t="shared" si="31"/>
        <v>3222550</v>
      </c>
      <c r="I393" s="14">
        <f t="shared" si="32"/>
        <v>12.464415564322735</v>
      </c>
      <c r="J393" s="14">
        <f t="shared" si="34"/>
        <v>0.83322083024212623</v>
      </c>
      <c r="K393" s="24">
        <f t="shared" si="33"/>
        <v>6.811156046077997</v>
      </c>
      <c r="L393" s="15">
        <v>9</v>
      </c>
      <c r="M393" s="15">
        <v>6</v>
      </c>
      <c r="N393" s="15">
        <v>6</v>
      </c>
      <c r="O393" s="15">
        <v>39.6</v>
      </c>
      <c r="P393" s="15">
        <v>28.7</v>
      </c>
      <c r="Q393" s="15">
        <v>28.7</v>
      </c>
      <c r="R393" s="15">
        <v>37.497</v>
      </c>
      <c r="S393" s="15">
        <v>0</v>
      </c>
      <c r="T393" s="15">
        <v>12.335000000000001</v>
      </c>
      <c r="U393" s="15">
        <v>118360000</v>
      </c>
      <c r="V393" s="15">
        <v>12</v>
      </c>
      <c r="W393" s="18">
        <v>0</v>
      </c>
      <c r="X393" s="18">
        <v>0</v>
      </c>
      <c r="Y393" s="18">
        <v>1</v>
      </c>
      <c r="Z393" s="18">
        <v>4</v>
      </c>
      <c r="AA393" s="18">
        <v>8</v>
      </c>
      <c r="AB393" s="18">
        <v>8</v>
      </c>
      <c r="AC393" s="15">
        <v>6962200</v>
      </c>
      <c r="AD393" s="15">
        <v>857</v>
      </c>
      <c r="AE393" s="15" t="s">
        <v>1318</v>
      </c>
      <c r="AF393" s="15" t="s">
        <v>1319</v>
      </c>
      <c r="AG393" s="19" t="s">
        <v>1320</v>
      </c>
      <c r="AH393" s="19" t="s">
        <v>1321</v>
      </c>
    </row>
    <row r="394" spans="1:34" s="15" customFormat="1" x14ac:dyDescent="0.2">
      <c r="A394" s="15">
        <v>0</v>
      </c>
      <c r="B394" s="15">
        <v>0</v>
      </c>
      <c r="C394" s="15">
        <v>234980</v>
      </c>
      <c r="D394" s="15">
        <v>118080</v>
      </c>
      <c r="E394" s="14">
        <f t="shared" si="30"/>
        <v>176530</v>
      </c>
      <c r="F394" s="15">
        <v>2639000</v>
      </c>
      <c r="G394" s="15">
        <v>1752700</v>
      </c>
      <c r="H394" s="14">
        <f t="shared" si="31"/>
        <v>2195850</v>
      </c>
      <c r="I394" s="14">
        <f t="shared" si="32"/>
        <v>12.438962216053929</v>
      </c>
      <c r="J394" s="14">
        <f t="shared" si="34"/>
        <v>0.83233305890075315</v>
      </c>
      <c r="K394" s="24">
        <f t="shared" si="33"/>
        <v>6.7972471125977751</v>
      </c>
      <c r="L394" s="15">
        <v>18</v>
      </c>
      <c r="M394" s="15">
        <v>18</v>
      </c>
      <c r="N394" s="15">
        <v>18</v>
      </c>
      <c r="O394" s="15">
        <v>26.5</v>
      </c>
      <c r="P394" s="15">
        <v>26.5</v>
      </c>
      <c r="Q394" s="15">
        <v>26.5</v>
      </c>
      <c r="R394" s="15">
        <v>102.49</v>
      </c>
      <c r="S394" s="15">
        <v>0</v>
      </c>
      <c r="T394" s="15">
        <v>107.8</v>
      </c>
      <c r="U394" s="15">
        <v>227750000</v>
      </c>
      <c r="V394" s="15">
        <v>37</v>
      </c>
      <c r="W394" s="18">
        <v>0</v>
      </c>
      <c r="X394" s="18">
        <v>0</v>
      </c>
      <c r="Y394" s="18">
        <v>4</v>
      </c>
      <c r="Z394" s="18">
        <v>2</v>
      </c>
      <c r="AA394" s="18">
        <v>12</v>
      </c>
      <c r="AB394" s="18">
        <v>18</v>
      </c>
      <c r="AC394" s="15">
        <v>4744700</v>
      </c>
      <c r="AD394" s="15">
        <v>472</v>
      </c>
      <c r="AE394" s="15" t="s">
        <v>644</v>
      </c>
      <c r="AF394" s="15" t="s">
        <v>644</v>
      </c>
      <c r="AG394" s="19" t="s">
        <v>645</v>
      </c>
      <c r="AH394" s="19" t="s">
        <v>646</v>
      </c>
    </row>
    <row r="395" spans="1:34" s="15" customFormat="1" x14ac:dyDescent="0.2">
      <c r="A395" s="15">
        <v>1079600</v>
      </c>
      <c r="B395" s="15">
        <v>1329800</v>
      </c>
      <c r="C395" s="15">
        <v>7550700</v>
      </c>
      <c r="D395" s="14">
        <v>11914000</v>
      </c>
      <c r="E395" s="14">
        <f t="shared" si="30"/>
        <v>9732350</v>
      </c>
      <c r="F395" s="14">
        <v>102200000</v>
      </c>
      <c r="G395" s="14">
        <v>121760000</v>
      </c>
      <c r="H395" s="14">
        <f t="shared" si="31"/>
        <v>111980000</v>
      </c>
      <c r="I395" s="14">
        <f t="shared" si="32"/>
        <v>11.505956937430323</v>
      </c>
      <c r="J395" s="14">
        <f t="shared" si="34"/>
        <v>0.7984716545574011</v>
      </c>
      <c r="K395" s="24">
        <f t="shared" si="33"/>
        <v>6.2874081625302312</v>
      </c>
      <c r="L395" s="15">
        <v>26</v>
      </c>
      <c r="M395" s="15">
        <v>6</v>
      </c>
      <c r="N395" s="15">
        <v>5</v>
      </c>
      <c r="O395" s="15">
        <v>71.599999999999994</v>
      </c>
      <c r="P395" s="15">
        <v>19.600000000000001</v>
      </c>
      <c r="Q395" s="15">
        <v>16.2</v>
      </c>
      <c r="R395" s="15">
        <v>49.67</v>
      </c>
      <c r="S395" s="15">
        <v>0</v>
      </c>
      <c r="T395" s="15">
        <v>183.92</v>
      </c>
      <c r="U395" s="15">
        <v>4916600000</v>
      </c>
      <c r="V395" s="15">
        <v>41</v>
      </c>
      <c r="W395" s="18">
        <v>10</v>
      </c>
      <c r="X395" s="18">
        <v>3</v>
      </c>
      <c r="Y395" s="18">
        <v>17</v>
      </c>
      <c r="Z395" s="18">
        <v>17</v>
      </c>
      <c r="AA395" s="18">
        <v>24</v>
      </c>
      <c r="AB395" s="18">
        <v>23</v>
      </c>
      <c r="AC395" s="15">
        <v>245830000</v>
      </c>
      <c r="AD395" s="15">
        <v>290</v>
      </c>
      <c r="AE395" s="15" t="s">
        <v>345</v>
      </c>
      <c r="AF395" s="15" t="s">
        <v>345</v>
      </c>
      <c r="AG395" s="19" t="s">
        <v>346</v>
      </c>
      <c r="AH395" s="19" t="s">
        <v>347</v>
      </c>
    </row>
    <row r="396" spans="1:34" s="15" customFormat="1" x14ac:dyDescent="0.2">
      <c r="A396" s="15">
        <v>0</v>
      </c>
      <c r="B396" s="15">
        <v>0</v>
      </c>
      <c r="C396" s="15">
        <v>88609</v>
      </c>
      <c r="D396" s="15">
        <v>184240</v>
      </c>
      <c r="E396" s="14">
        <f t="shared" si="30"/>
        <v>136424.5</v>
      </c>
      <c r="F396" s="15">
        <v>669710</v>
      </c>
      <c r="G396" s="15">
        <v>2455000</v>
      </c>
      <c r="H396" s="14">
        <f t="shared" si="31"/>
        <v>1562355</v>
      </c>
      <c r="I396" s="14">
        <f t="shared" si="32"/>
        <v>11.452158519913946</v>
      </c>
      <c r="J396" s="14">
        <f t="shared" si="34"/>
        <v>0.79643626113217969</v>
      </c>
      <c r="K396" s="24">
        <f t="shared" si="33"/>
        <v>6.258010120171555</v>
      </c>
      <c r="L396" s="15">
        <v>8</v>
      </c>
      <c r="M396" s="15">
        <v>8</v>
      </c>
      <c r="N396" s="15">
        <v>7</v>
      </c>
      <c r="O396" s="15">
        <v>35.4</v>
      </c>
      <c r="P396" s="15">
        <v>35.4</v>
      </c>
      <c r="Q396" s="15">
        <v>32.700000000000003</v>
      </c>
      <c r="R396" s="15">
        <v>34.094999999999999</v>
      </c>
      <c r="S396" s="15">
        <v>0</v>
      </c>
      <c r="T396" s="15">
        <v>10.834</v>
      </c>
      <c r="U396" s="15">
        <v>64554000</v>
      </c>
      <c r="V396" s="15">
        <v>14</v>
      </c>
      <c r="W396" s="18">
        <v>0</v>
      </c>
      <c r="X396" s="18">
        <v>0</v>
      </c>
      <c r="Y396" s="18">
        <v>1</v>
      </c>
      <c r="Z396" s="18">
        <v>2</v>
      </c>
      <c r="AA396" s="18">
        <v>6</v>
      </c>
      <c r="AB396" s="18">
        <v>4</v>
      </c>
      <c r="AC396" s="15">
        <v>3397600</v>
      </c>
      <c r="AD396" s="15">
        <v>278</v>
      </c>
      <c r="AE396" s="15" t="s">
        <v>336</v>
      </c>
      <c r="AF396" s="15" t="s">
        <v>336</v>
      </c>
      <c r="AG396" s="19" t="s">
        <v>337</v>
      </c>
      <c r="AH396" s="19" t="s">
        <v>338</v>
      </c>
    </row>
    <row r="397" spans="1:34" s="15" customFormat="1" x14ac:dyDescent="0.2">
      <c r="A397" s="15">
        <v>0</v>
      </c>
      <c r="B397" s="15">
        <v>0</v>
      </c>
      <c r="C397" s="15">
        <v>1362000</v>
      </c>
      <c r="D397" s="15">
        <v>1607500</v>
      </c>
      <c r="E397" s="14">
        <f t="shared" si="30"/>
        <v>1484750</v>
      </c>
      <c r="F397" s="14">
        <v>15794000</v>
      </c>
      <c r="G397" s="14">
        <v>18191000</v>
      </c>
      <c r="H397" s="14">
        <f t="shared" si="31"/>
        <v>16992500</v>
      </c>
      <c r="I397" s="14">
        <f t="shared" si="32"/>
        <v>11.444687657854857</v>
      </c>
      <c r="J397" s="14">
        <f t="shared" si="34"/>
        <v>0.79615285491481058</v>
      </c>
      <c r="K397" s="24">
        <f t="shared" si="33"/>
        <v>6.2539276818878999</v>
      </c>
      <c r="L397" s="15">
        <v>34</v>
      </c>
      <c r="M397" s="15">
        <v>34</v>
      </c>
      <c r="N397" s="15">
        <v>34</v>
      </c>
      <c r="O397" s="15">
        <v>47</v>
      </c>
      <c r="P397" s="15">
        <v>47</v>
      </c>
      <c r="Q397" s="15">
        <v>47</v>
      </c>
      <c r="R397" s="15">
        <v>77.515000000000001</v>
      </c>
      <c r="S397" s="15">
        <v>0</v>
      </c>
      <c r="T397" s="15">
        <v>136.06</v>
      </c>
      <c r="U397" s="15">
        <v>1736800000</v>
      </c>
      <c r="V397" s="15">
        <v>86</v>
      </c>
      <c r="W397" s="18">
        <v>0</v>
      </c>
      <c r="X397" s="18">
        <v>0</v>
      </c>
      <c r="Y397" s="18">
        <v>9</v>
      </c>
      <c r="Z397" s="18">
        <v>13</v>
      </c>
      <c r="AA397" s="18">
        <v>28</v>
      </c>
      <c r="AB397" s="18">
        <v>30</v>
      </c>
      <c r="AC397" s="15">
        <v>36954000</v>
      </c>
      <c r="AD397" s="15">
        <v>589</v>
      </c>
      <c r="AE397" s="15" t="s">
        <v>878</v>
      </c>
      <c r="AF397" s="15" t="s">
        <v>878</v>
      </c>
      <c r="AG397" s="19" t="s">
        <v>879</v>
      </c>
      <c r="AH397" s="19" t="s">
        <v>880</v>
      </c>
    </row>
    <row r="398" spans="1:34" s="15" customFormat="1" x14ac:dyDescent="0.2">
      <c r="A398" s="15">
        <v>0</v>
      </c>
      <c r="B398" s="15">
        <v>0</v>
      </c>
      <c r="C398" s="15">
        <v>224650</v>
      </c>
      <c r="D398" s="15">
        <v>304390</v>
      </c>
      <c r="E398" s="14">
        <f t="shared" si="30"/>
        <v>264520</v>
      </c>
      <c r="F398" s="15">
        <v>2570900</v>
      </c>
      <c r="G398" s="15">
        <v>3480000</v>
      </c>
      <c r="H398" s="14">
        <f t="shared" si="31"/>
        <v>3025450</v>
      </c>
      <c r="I398" s="14">
        <f t="shared" si="32"/>
        <v>11.437509451081203</v>
      </c>
      <c r="J398" s="14">
        <f t="shared" si="34"/>
        <v>0.79588037621189756</v>
      </c>
      <c r="K398" s="24">
        <f t="shared" si="33"/>
        <v>6.2500051645252475</v>
      </c>
      <c r="L398" s="15">
        <v>6</v>
      </c>
      <c r="M398" s="15">
        <v>6</v>
      </c>
      <c r="N398" s="15">
        <v>6</v>
      </c>
      <c r="O398" s="15">
        <v>38.4</v>
      </c>
      <c r="P398" s="15">
        <v>38.4</v>
      </c>
      <c r="Q398" s="15">
        <v>38.4</v>
      </c>
      <c r="R398" s="15">
        <v>35.347999999999999</v>
      </c>
      <c r="S398" s="15">
        <v>0</v>
      </c>
      <c r="T398" s="15">
        <v>54.57</v>
      </c>
      <c r="U398" s="15">
        <v>111860000</v>
      </c>
      <c r="V398" s="15">
        <v>14</v>
      </c>
      <c r="W398" s="18">
        <v>0</v>
      </c>
      <c r="X398" s="18">
        <v>0</v>
      </c>
      <c r="Y398" s="18">
        <v>1</v>
      </c>
      <c r="Z398" s="18">
        <v>1</v>
      </c>
      <c r="AA398" s="18">
        <v>6</v>
      </c>
      <c r="AB398" s="18">
        <v>5</v>
      </c>
      <c r="AC398" s="15">
        <v>6580000</v>
      </c>
      <c r="AD398" s="15">
        <v>769</v>
      </c>
      <c r="AE398" s="15" t="s">
        <v>1179</v>
      </c>
      <c r="AF398" s="15" t="s">
        <v>1179</v>
      </c>
      <c r="AG398" s="19" t="s">
        <v>1180</v>
      </c>
      <c r="AH398" s="19" t="s">
        <v>1181</v>
      </c>
    </row>
    <row r="399" spans="1:34" s="15" customFormat="1" x14ac:dyDescent="0.2">
      <c r="A399" s="15">
        <v>0</v>
      </c>
      <c r="B399" s="15">
        <v>0</v>
      </c>
      <c r="C399" s="15">
        <v>312290</v>
      </c>
      <c r="D399" s="15">
        <v>935850</v>
      </c>
      <c r="E399" s="14">
        <f t="shared" si="30"/>
        <v>624070</v>
      </c>
      <c r="F399" s="15">
        <v>7369800</v>
      </c>
      <c r="G399" s="15">
        <v>6716400</v>
      </c>
      <c r="H399" s="14">
        <f t="shared" si="31"/>
        <v>7043100</v>
      </c>
      <c r="I399" s="14">
        <f t="shared" si="32"/>
        <v>11.285753200762734</v>
      </c>
      <c r="J399" s="14">
        <f t="shared" si="34"/>
        <v>0.79007945906387744</v>
      </c>
      <c r="K399" s="24">
        <f t="shared" si="33"/>
        <v>6.1670782517829146</v>
      </c>
      <c r="L399" s="15">
        <v>33</v>
      </c>
      <c r="M399" s="15">
        <v>33</v>
      </c>
      <c r="N399" s="15">
        <v>33</v>
      </c>
      <c r="O399" s="15">
        <v>42.2</v>
      </c>
      <c r="P399" s="15">
        <v>42.2</v>
      </c>
      <c r="Q399" s="15">
        <v>42.2</v>
      </c>
      <c r="R399" s="15">
        <v>123.38</v>
      </c>
      <c r="S399" s="15">
        <v>0</v>
      </c>
      <c r="T399" s="15">
        <v>120.83</v>
      </c>
      <c r="U399" s="15">
        <v>812720000</v>
      </c>
      <c r="V399" s="15">
        <v>73</v>
      </c>
      <c r="W399" s="18">
        <v>0</v>
      </c>
      <c r="X399" s="18">
        <v>0</v>
      </c>
      <c r="Y399" s="18">
        <v>4</v>
      </c>
      <c r="Z399" s="18">
        <v>12</v>
      </c>
      <c r="AA399" s="18">
        <v>26</v>
      </c>
      <c r="AB399" s="18">
        <v>25</v>
      </c>
      <c r="AC399" s="15">
        <v>15334000</v>
      </c>
      <c r="AD399" s="15">
        <v>120</v>
      </c>
      <c r="AE399" s="15" t="s">
        <v>106</v>
      </c>
      <c r="AF399" s="15" t="s">
        <v>106</v>
      </c>
      <c r="AG399" s="19" t="s">
        <v>107</v>
      </c>
      <c r="AH399" s="19" t="s">
        <v>108</v>
      </c>
    </row>
    <row r="400" spans="1:34" s="15" customFormat="1" x14ac:dyDescent="0.2">
      <c r="A400" s="15">
        <v>0</v>
      </c>
      <c r="B400" s="15">
        <v>0</v>
      </c>
      <c r="C400" s="15">
        <v>42564</v>
      </c>
      <c r="D400" s="15">
        <v>188500</v>
      </c>
      <c r="E400" s="14">
        <f t="shared" si="30"/>
        <v>115532</v>
      </c>
      <c r="F400" s="15">
        <v>1272900</v>
      </c>
      <c r="G400" s="15">
        <v>1321500</v>
      </c>
      <c r="H400" s="14">
        <f t="shared" si="31"/>
        <v>1297200</v>
      </c>
      <c r="I400" s="14">
        <f t="shared" si="32"/>
        <v>11.22805802721324</v>
      </c>
      <c r="J400" s="14">
        <f t="shared" si="34"/>
        <v>0.78785355869522378</v>
      </c>
      <c r="K400" s="24">
        <f t="shared" si="33"/>
        <v>6.1355508345427543</v>
      </c>
      <c r="L400" s="15">
        <v>15</v>
      </c>
      <c r="M400" s="15">
        <v>15</v>
      </c>
      <c r="N400" s="15">
        <v>15</v>
      </c>
      <c r="O400" s="15">
        <v>19.600000000000001</v>
      </c>
      <c r="P400" s="15">
        <v>19.600000000000001</v>
      </c>
      <c r="Q400" s="15">
        <v>19.600000000000001</v>
      </c>
      <c r="R400" s="15">
        <v>118.71</v>
      </c>
      <c r="S400" s="15">
        <v>0</v>
      </c>
      <c r="T400" s="15">
        <v>96.832999999999998</v>
      </c>
      <c r="U400" s="15">
        <v>146930000</v>
      </c>
      <c r="V400" s="15">
        <v>29</v>
      </c>
      <c r="W400" s="18">
        <v>0</v>
      </c>
      <c r="X400" s="18">
        <v>0</v>
      </c>
      <c r="Y400" s="18">
        <v>1</v>
      </c>
      <c r="Z400" s="18">
        <v>3</v>
      </c>
      <c r="AA400" s="18">
        <v>12</v>
      </c>
      <c r="AB400" s="18">
        <v>11</v>
      </c>
      <c r="AC400" s="15">
        <v>2825500</v>
      </c>
      <c r="AD400" s="15">
        <v>1030</v>
      </c>
      <c r="AE400" s="15" t="s">
        <v>1547</v>
      </c>
      <c r="AF400" s="15" t="s">
        <v>1547</v>
      </c>
      <c r="AG400" s="19" t="s">
        <v>1548</v>
      </c>
      <c r="AH400" s="19" t="s">
        <v>1549</v>
      </c>
    </row>
    <row r="401" spans="1:34" s="15" customFormat="1" x14ac:dyDescent="0.2">
      <c r="A401" s="15">
        <v>0</v>
      </c>
      <c r="B401" s="15">
        <v>0</v>
      </c>
      <c r="C401" s="15">
        <v>41181</v>
      </c>
      <c r="D401" s="15">
        <v>94616</v>
      </c>
      <c r="E401" s="14">
        <f t="shared" si="30"/>
        <v>67898.5</v>
      </c>
      <c r="F401" s="15">
        <v>663150</v>
      </c>
      <c r="G401" s="15">
        <v>838610</v>
      </c>
      <c r="H401" s="14">
        <f t="shared" si="31"/>
        <v>750880</v>
      </c>
      <c r="I401" s="14">
        <f t="shared" si="32"/>
        <v>11.058859915903886</v>
      </c>
      <c r="J401" s="14">
        <f t="shared" si="34"/>
        <v>0.78125926709782056</v>
      </c>
      <c r="K401" s="24">
        <f t="shared" si="33"/>
        <v>6.0430928502207024</v>
      </c>
      <c r="L401" s="15">
        <v>6</v>
      </c>
      <c r="M401" s="15">
        <v>6</v>
      </c>
      <c r="N401" s="15">
        <v>6</v>
      </c>
      <c r="O401" s="15">
        <v>9</v>
      </c>
      <c r="P401" s="15">
        <v>9</v>
      </c>
      <c r="Q401" s="15">
        <v>9</v>
      </c>
      <c r="R401" s="15">
        <v>91.706000000000003</v>
      </c>
      <c r="S401" s="15">
        <v>0</v>
      </c>
      <c r="T401" s="15">
        <v>9.2692999999999994</v>
      </c>
      <c r="U401" s="15">
        <v>68777000</v>
      </c>
      <c r="V401" s="15">
        <v>16</v>
      </c>
      <c r="W401" s="18">
        <v>0</v>
      </c>
      <c r="X401" s="18">
        <v>0</v>
      </c>
      <c r="Y401" s="18">
        <v>1</v>
      </c>
      <c r="Z401" s="18">
        <v>3</v>
      </c>
      <c r="AA401" s="18">
        <v>6</v>
      </c>
      <c r="AB401" s="18">
        <v>5</v>
      </c>
      <c r="AC401" s="15">
        <v>1637600</v>
      </c>
      <c r="AD401" s="15">
        <v>1119</v>
      </c>
      <c r="AE401" s="15" t="s">
        <v>1649</v>
      </c>
      <c r="AF401" s="15" t="s">
        <v>1649</v>
      </c>
      <c r="AG401" s="19" t="s">
        <v>1650</v>
      </c>
      <c r="AH401" s="19" t="s">
        <v>1651</v>
      </c>
    </row>
    <row r="402" spans="1:34" s="15" customFormat="1" x14ac:dyDescent="0.2">
      <c r="A402" s="15">
        <v>0</v>
      </c>
      <c r="B402" s="15">
        <v>0</v>
      </c>
      <c r="C402" s="15">
        <v>249770</v>
      </c>
      <c r="D402" s="15">
        <v>348200</v>
      </c>
      <c r="E402" s="14">
        <f t="shared" si="30"/>
        <v>298985</v>
      </c>
      <c r="F402" s="15">
        <v>3282900</v>
      </c>
      <c r="G402" s="15">
        <v>3210800</v>
      </c>
      <c r="H402" s="14">
        <f t="shared" si="31"/>
        <v>3246850</v>
      </c>
      <c r="I402" s="14">
        <f t="shared" si="32"/>
        <v>10.859574895061625</v>
      </c>
      <c r="J402" s="14">
        <f t="shared" si="34"/>
        <v>0.77336173512253981</v>
      </c>
      <c r="K402" s="24">
        <f t="shared" si="33"/>
        <v>5.9341939317276635</v>
      </c>
      <c r="L402" s="15">
        <v>23</v>
      </c>
      <c r="M402" s="15">
        <v>22</v>
      </c>
      <c r="N402" s="15">
        <v>22</v>
      </c>
      <c r="O402" s="15">
        <v>33.1</v>
      </c>
      <c r="P402" s="15">
        <v>32.1</v>
      </c>
      <c r="Q402" s="15">
        <v>32.1</v>
      </c>
      <c r="R402" s="15">
        <v>109.43</v>
      </c>
      <c r="S402" s="15">
        <v>0</v>
      </c>
      <c r="T402" s="15">
        <v>156.81</v>
      </c>
      <c r="U402" s="15">
        <v>361670000</v>
      </c>
      <c r="V402" s="15">
        <v>59</v>
      </c>
      <c r="W402" s="18">
        <v>0</v>
      </c>
      <c r="X402" s="18">
        <v>0</v>
      </c>
      <c r="Y402" s="18">
        <v>7</v>
      </c>
      <c r="Z402" s="18">
        <v>7</v>
      </c>
      <c r="AA402" s="18">
        <v>19</v>
      </c>
      <c r="AB402" s="18">
        <v>22</v>
      </c>
      <c r="AC402" s="15">
        <v>7091600</v>
      </c>
      <c r="AD402" s="15">
        <v>845</v>
      </c>
      <c r="AE402" s="15" t="s">
        <v>1303</v>
      </c>
      <c r="AF402" s="15" t="s">
        <v>1303</v>
      </c>
      <c r="AG402" s="19" t="s">
        <v>1304</v>
      </c>
      <c r="AH402" s="19" t="s">
        <v>1305</v>
      </c>
    </row>
    <row r="403" spans="1:34" s="15" customFormat="1" x14ac:dyDescent="0.2">
      <c r="A403" s="15">
        <v>0</v>
      </c>
      <c r="B403" s="15">
        <v>0</v>
      </c>
      <c r="C403" s="15">
        <v>0</v>
      </c>
      <c r="D403" s="15">
        <v>72519</v>
      </c>
      <c r="E403" s="14">
        <f t="shared" si="30"/>
        <v>36259.5</v>
      </c>
      <c r="F403" s="15">
        <v>346990</v>
      </c>
      <c r="G403" s="15">
        <v>429760</v>
      </c>
      <c r="H403" s="14">
        <f t="shared" si="31"/>
        <v>388375</v>
      </c>
      <c r="I403" s="14">
        <f t="shared" si="32"/>
        <v>10.710986086404942</v>
      </c>
      <c r="J403" s="14">
        <f t="shared" si="34"/>
        <v>0.76737836543108506</v>
      </c>
      <c r="K403" s="24">
        <f t="shared" si="33"/>
        <v>5.8529978614234652</v>
      </c>
      <c r="L403" s="15">
        <v>3</v>
      </c>
      <c r="M403" s="15">
        <v>3</v>
      </c>
      <c r="N403" s="15">
        <v>3</v>
      </c>
      <c r="O403" s="15">
        <v>9</v>
      </c>
      <c r="P403" s="15">
        <v>9</v>
      </c>
      <c r="Q403" s="15">
        <v>9</v>
      </c>
      <c r="R403" s="15">
        <v>52.220999999999997</v>
      </c>
      <c r="S403" s="15">
        <v>0</v>
      </c>
      <c r="T403" s="15">
        <v>5.6454000000000004</v>
      </c>
      <c r="U403" s="15">
        <v>22081000</v>
      </c>
      <c r="V403" s="15">
        <v>4</v>
      </c>
      <c r="W403" s="18">
        <v>0</v>
      </c>
      <c r="X403" s="18">
        <v>0</v>
      </c>
      <c r="Y403" s="18">
        <v>0</v>
      </c>
      <c r="Z403" s="18">
        <v>1</v>
      </c>
      <c r="AA403" s="18">
        <v>2</v>
      </c>
      <c r="AB403" s="18">
        <v>2</v>
      </c>
      <c r="AC403" s="15">
        <v>849270</v>
      </c>
      <c r="AD403" s="15">
        <v>324</v>
      </c>
      <c r="AE403" s="15" t="s">
        <v>407</v>
      </c>
      <c r="AF403" s="15" t="s">
        <v>407</v>
      </c>
      <c r="AG403" s="19" t="s">
        <v>408</v>
      </c>
      <c r="AH403" s="19" t="s">
        <v>409</v>
      </c>
    </row>
    <row r="404" spans="1:34" s="15" customFormat="1" x14ac:dyDescent="0.2">
      <c r="A404" s="15">
        <v>0</v>
      </c>
      <c r="B404" s="15">
        <v>0</v>
      </c>
      <c r="C404" s="15">
        <v>44692</v>
      </c>
      <c r="D404" s="15">
        <v>50601</v>
      </c>
      <c r="E404" s="14">
        <f t="shared" si="30"/>
        <v>47646.5</v>
      </c>
      <c r="F404" s="15">
        <v>559100</v>
      </c>
      <c r="G404" s="15">
        <v>457840</v>
      </c>
      <c r="H404" s="14">
        <f t="shared" si="31"/>
        <v>508470</v>
      </c>
      <c r="I404" s="14">
        <f t="shared" si="32"/>
        <v>10.671717754714408</v>
      </c>
      <c r="J404" s="14">
        <f t="shared" si="34"/>
        <v>0.76578324078591364</v>
      </c>
      <c r="K404" s="24">
        <f t="shared" si="33"/>
        <v>5.8315397566745393</v>
      </c>
      <c r="L404" s="15">
        <v>4</v>
      </c>
      <c r="M404" s="15">
        <v>4</v>
      </c>
      <c r="N404" s="15">
        <v>4</v>
      </c>
      <c r="O404" s="15">
        <v>7</v>
      </c>
      <c r="P404" s="15">
        <v>7</v>
      </c>
      <c r="Q404" s="15">
        <v>7</v>
      </c>
      <c r="R404" s="15">
        <v>87.132999999999996</v>
      </c>
      <c r="S404" s="15">
        <v>0</v>
      </c>
      <c r="T404" s="15">
        <v>9.8272999999999993</v>
      </c>
      <c r="U404" s="15">
        <v>41153000</v>
      </c>
      <c r="V404" s="15">
        <v>10</v>
      </c>
      <c r="W404" s="18">
        <v>0</v>
      </c>
      <c r="X404" s="18">
        <v>0</v>
      </c>
      <c r="Y404" s="18">
        <v>1</v>
      </c>
      <c r="Z404" s="18">
        <v>2</v>
      </c>
      <c r="AA404" s="18">
        <v>3</v>
      </c>
      <c r="AB404" s="18">
        <v>4</v>
      </c>
      <c r="AC404" s="15">
        <v>1112200</v>
      </c>
      <c r="AD404" s="15">
        <v>834</v>
      </c>
      <c r="AE404" s="15" t="s">
        <v>1275</v>
      </c>
      <c r="AF404" s="15" t="s">
        <v>1275</v>
      </c>
      <c r="AG404" s="19" t="s">
        <v>1276</v>
      </c>
      <c r="AH404" s="19" t="s">
        <v>1277</v>
      </c>
    </row>
    <row r="405" spans="1:34" s="15" customFormat="1" x14ac:dyDescent="0.2">
      <c r="A405" s="15">
        <v>0</v>
      </c>
      <c r="B405" s="15">
        <v>0</v>
      </c>
      <c r="C405" s="15">
        <v>0</v>
      </c>
      <c r="D405" s="15">
        <v>77230</v>
      </c>
      <c r="E405" s="14">
        <f t="shared" si="30"/>
        <v>38615</v>
      </c>
      <c r="F405" s="15">
        <v>408880</v>
      </c>
      <c r="G405" s="15">
        <v>411930</v>
      </c>
      <c r="H405" s="14">
        <f t="shared" si="31"/>
        <v>410405</v>
      </c>
      <c r="I405" s="14">
        <f t="shared" si="32"/>
        <v>10.628123786093488</v>
      </c>
      <c r="J405" s="14">
        <f t="shared" si="34"/>
        <v>0.7640055142788178</v>
      </c>
      <c r="K405" s="24">
        <f t="shared" si="33"/>
        <v>5.8077179158980803</v>
      </c>
      <c r="L405" s="15">
        <v>3</v>
      </c>
      <c r="M405" s="15">
        <v>3</v>
      </c>
      <c r="N405" s="15">
        <v>3</v>
      </c>
      <c r="O405" s="15">
        <v>20.5</v>
      </c>
      <c r="P405" s="15">
        <v>20.5</v>
      </c>
      <c r="Q405" s="15">
        <v>20.5</v>
      </c>
      <c r="R405" s="15">
        <v>28.068000000000001</v>
      </c>
      <c r="S405" s="15">
        <v>0</v>
      </c>
      <c r="T405" s="15">
        <v>9.1731999999999996</v>
      </c>
      <c r="U405" s="15">
        <v>14369000</v>
      </c>
      <c r="V405" s="15">
        <v>5</v>
      </c>
      <c r="W405" s="18">
        <v>0</v>
      </c>
      <c r="X405" s="18">
        <v>0</v>
      </c>
      <c r="Y405" s="18">
        <v>0</v>
      </c>
      <c r="Z405" s="18">
        <v>1</v>
      </c>
      <c r="AA405" s="18">
        <v>2</v>
      </c>
      <c r="AB405" s="18">
        <v>3</v>
      </c>
      <c r="AC405" s="15">
        <v>898030</v>
      </c>
      <c r="AD405" s="15">
        <v>1336</v>
      </c>
      <c r="AE405" s="15" t="s">
        <v>1919</v>
      </c>
      <c r="AF405" s="15" t="s">
        <v>1919</v>
      </c>
      <c r="AG405" s="19" t="s">
        <v>1920</v>
      </c>
      <c r="AH405" s="19" t="s">
        <v>1921</v>
      </c>
    </row>
    <row r="406" spans="1:34" s="15" customFormat="1" x14ac:dyDescent="0.2">
      <c r="A406" s="15">
        <v>221930</v>
      </c>
      <c r="B406" s="15">
        <v>0</v>
      </c>
      <c r="C406" s="15">
        <v>534140</v>
      </c>
      <c r="D406" s="15">
        <v>712680</v>
      </c>
      <c r="E406" s="14">
        <f t="shared" si="30"/>
        <v>623410</v>
      </c>
      <c r="F406" s="15">
        <v>6335500</v>
      </c>
      <c r="G406" s="15">
        <v>6911200</v>
      </c>
      <c r="H406" s="14">
        <f t="shared" si="31"/>
        <v>6623350</v>
      </c>
      <c r="I406" s="14">
        <f t="shared" si="32"/>
        <v>10.624388444202051</v>
      </c>
      <c r="J406" s="14">
        <f t="shared" si="34"/>
        <v>0.76385285106699619</v>
      </c>
      <c r="K406" s="24">
        <f t="shared" si="33"/>
        <v>5.8056767454656013</v>
      </c>
      <c r="L406" s="15">
        <v>20</v>
      </c>
      <c r="M406" s="15">
        <v>19</v>
      </c>
      <c r="N406" s="15">
        <v>19</v>
      </c>
      <c r="O406" s="15">
        <v>36.4</v>
      </c>
      <c r="P406" s="15">
        <v>36.4</v>
      </c>
      <c r="Q406" s="15">
        <v>36.4</v>
      </c>
      <c r="R406" s="15">
        <v>72.331999999999994</v>
      </c>
      <c r="S406" s="15">
        <v>0</v>
      </c>
      <c r="T406" s="15">
        <v>63.317999999999998</v>
      </c>
      <c r="U406" s="15">
        <v>441460000</v>
      </c>
      <c r="V406" s="15">
        <v>50</v>
      </c>
      <c r="W406" s="18">
        <v>2</v>
      </c>
      <c r="X406" s="18">
        <v>0</v>
      </c>
      <c r="Y406" s="18">
        <v>6</v>
      </c>
      <c r="Z406" s="18">
        <v>9</v>
      </c>
      <c r="AA406" s="18">
        <v>17</v>
      </c>
      <c r="AB406" s="18">
        <v>16</v>
      </c>
      <c r="AC406" s="15">
        <v>14715000</v>
      </c>
      <c r="AD406" s="15">
        <v>321</v>
      </c>
      <c r="AE406" s="15" t="s">
        <v>401</v>
      </c>
      <c r="AF406" s="15" t="s">
        <v>401</v>
      </c>
      <c r="AG406" s="19" t="s">
        <v>402</v>
      </c>
      <c r="AH406" s="19" t="s">
        <v>403</v>
      </c>
    </row>
    <row r="407" spans="1:34" s="15" customFormat="1" x14ac:dyDescent="0.2">
      <c r="A407" s="15">
        <v>0</v>
      </c>
      <c r="B407" s="15">
        <v>0</v>
      </c>
      <c r="C407" s="15">
        <v>104070</v>
      </c>
      <c r="D407" s="15">
        <v>560800</v>
      </c>
      <c r="E407" s="14">
        <f t="shared" si="30"/>
        <v>332435</v>
      </c>
      <c r="F407" s="15">
        <v>2862100</v>
      </c>
      <c r="G407" s="15">
        <v>4193100</v>
      </c>
      <c r="H407" s="14">
        <f t="shared" si="31"/>
        <v>3527600</v>
      </c>
      <c r="I407" s="14">
        <f t="shared" si="32"/>
        <v>10.611397716846902</v>
      </c>
      <c r="J407" s="14">
        <f t="shared" si="34"/>
        <v>0.76332150253417264</v>
      </c>
      <c r="K407" s="24">
        <f t="shared" si="33"/>
        <v>5.7985779873480334</v>
      </c>
      <c r="L407" s="15">
        <v>11</v>
      </c>
      <c r="M407" s="15">
        <v>11</v>
      </c>
      <c r="N407" s="15">
        <v>11</v>
      </c>
      <c r="O407" s="15">
        <v>36.799999999999997</v>
      </c>
      <c r="P407" s="15">
        <v>36.799999999999997</v>
      </c>
      <c r="Q407" s="15">
        <v>36.799999999999997</v>
      </c>
      <c r="R407" s="15">
        <v>50.226999999999997</v>
      </c>
      <c r="S407" s="15">
        <v>0</v>
      </c>
      <c r="T407" s="15">
        <v>35.302999999999997</v>
      </c>
      <c r="U407" s="15">
        <v>169840000</v>
      </c>
      <c r="V407" s="15">
        <v>27</v>
      </c>
      <c r="W407" s="18">
        <v>0</v>
      </c>
      <c r="X407" s="18">
        <v>0</v>
      </c>
      <c r="Y407" s="18">
        <v>1</v>
      </c>
      <c r="Z407" s="18">
        <v>4</v>
      </c>
      <c r="AA407" s="18">
        <v>11</v>
      </c>
      <c r="AB407" s="18">
        <v>8</v>
      </c>
      <c r="AC407" s="15">
        <v>7720100</v>
      </c>
      <c r="AD407" s="15">
        <v>1340</v>
      </c>
      <c r="AE407" s="15" t="s">
        <v>1928</v>
      </c>
      <c r="AF407" s="15" t="s">
        <v>1928</v>
      </c>
      <c r="AG407" s="19" t="s">
        <v>1929</v>
      </c>
      <c r="AH407" s="19" t="s">
        <v>1930</v>
      </c>
    </row>
    <row r="408" spans="1:34" s="15" customFormat="1" x14ac:dyDescent="0.2">
      <c r="A408" s="15">
        <v>0</v>
      </c>
      <c r="B408" s="15">
        <v>0</v>
      </c>
      <c r="C408" s="15">
        <v>349200</v>
      </c>
      <c r="D408" s="15">
        <v>586680</v>
      </c>
      <c r="E408" s="14">
        <f t="shared" si="30"/>
        <v>467940</v>
      </c>
      <c r="F408" s="15">
        <v>4662700</v>
      </c>
      <c r="G408" s="15">
        <v>5253600</v>
      </c>
      <c r="H408" s="14">
        <f t="shared" si="31"/>
        <v>4958150</v>
      </c>
      <c r="I408" s="14">
        <f t="shared" si="32"/>
        <v>10.595696029405479</v>
      </c>
      <c r="J408" s="14">
        <f t="shared" si="34"/>
        <v>0.76267840098145312</v>
      </c>
      <c r="K408" s="24">
        <f t="shared" si="33"/>
        <v>5.7899978302762181</v>
      </c>
      <c r="L408" s="15">
        <v>16</v>
      </c>
      <c r="M408" s="15">
        <v>16</v>
      </c>
      <c r="N408" s="15">
        <v>16</v>
      </c>
      <c r="O408" s="15">
        <v>36</v>
      </c>
      <c r="P408" s="15">
        <v>36</v>
      </c>
      <c r="Q408" s="15">
        <v>36</v>
      </c>
      <c r="R408" s="15">
        <v>66.725999999999999</v>
      </c>
      <c r="S408" s="15">
        <v>0</v>
      </c>
      <c r="T408" s="15">
        <v>53.83</v>
      </c>
      <c r="U408" s="15">
        <v>314710000</v>
      </c>
      <c r="V408" s="15">
        <v>40</v>
      </c>
      <c r="W408" s="18">
        <v>0</v>
      </c>
      <c r="X408" s="18">
        <v>0</v>
      </c>
      <c r="Y408" s="18">
        <v>4</v>
      </c>
      <c r="Z408" s="18">
        <v>6</v>
      </c>
      <c r="AA408" s="18">
        <v>13</v>
      </c>
      <c r="AB408" s="18">
        <v>14</v>
      </c>
      <c r="AC408" s="15">
        <v>10852000</v>
      </c>
      <c r="AD408" s="15">
        <v>1338</v>
      </c>
      <c r="AE408" s="15" t="s">
        <v>1925</v>
      </c>
      <c r="AF408" s="15" t="s">
        <v>1925</v>
      </c>
      <c r="AG408" s="19" t="s">
        <v>1926</v>
      </c>
      <c r="AH408" s="19" t="s">
        <v>1927</v>
      </c>
    </row>
    <row r="409" spans="1:34" s="15" customFormat="1" x14ac:dyDescent="0.2">
      <c r="A409" s="15">
        <v>0</v>
      </c>
      <c r="B409" s="15">
        <v>0</v>
      </c>
      <c r="C409" s="15">
        <v>49062</v>
      </c>
      <c r="D409" s="15">
        <v>33677</v>
      </c>
      <c r="E409" s="14">
        <f t="shared" si="30"/>
        <v>41369.5</v>
      </c>
      <c r="F409" s="15">
        <v>319010</v>
      </c>
      <c r="G409" s="15">
        <v>555840</v>
      </c>
      <c r="H409" s="14">
        <f t="shared" si="31"/>
        <v>437425</v>
      </c>
      <c r="I409" s="14">
        <f t="shared" si="32"/>
        <v>10.573610993606401</v>
      </c>
      <c r="J409" s="14">
        <f t="shared" si="34"/>
        <v>0.7617722388052921</v>
      </c>
      <c r="K409" s="24">
        <f t="shared" si="33"/>
        <v>5.7779295047029509</v>
      </c>
      <c r="L409" s="15">
        <v>4</v>
      </c>
      <c r="M409" s="15">
        <v>4</v>
      </c>
      <c r="N409" s="15">
        <v>4</v>
      </c>
      <c r="O409" s="15">
        <v>7.2</v>
      </c>
      <c r="P409" s="15">
        <v>7.2</v>
      </c>
      <c r="Q409" s="15">
        <v>7.2</v>
      </c>
      <c r="R409" s="15">
        <v>95.736999999999995</v>
      </c>
      <c r="S409" s="15">
        <v>0</v>
      </c>
      <c r="T409" s="15">
        <v>7.2202999999999999</v>
      </c>
      <c r="U409" s="15">
        <v>33516000</v>
      </c>
      <c r="V409" s="15">
        <v>8</v>
      </c>
      <c r="W409" s="18">
        <v>0</v>
      </c>
      <c r="X409" s="18">
        <v>0</v>
      </c>
      <c r="Y409" s="18">
        <v>1</v>
      </c>
      <c r="Z409" s="18">
        <v>1</v>
      </c>
      <c r="AA409" s="18">
        <v>4</v>
      </c>
      <c r="AB409" s="18">
        <v>2</v>
      </c>
      <c r="AC409" s="15">
        <v>957590</v>
      </c>
      <c r="AD409" s="15">
        <v>1159</v>
      </c>
      <c r="AE409" s="15" t="s">
        <v>1703</v>
      </c>
      <c r="AF409" s="15" t="s">
        <v>1703</v>
      </c>
      <c r="AG409" s="19" t="s">
        <v>1704</v>
      </c>
      <c r="AH409" s="19" t="s">
        <v>1705</v>
      </c>
    </row>
    <row r="410" spans="1:34" s="15" customFormat="1" x14ac:dyDescent="0.2">
      <c r="A410" s="15">
        <v>0</v>
      </c>
      <c r="B410" s="15">
        <v>0</v>
      </c>
      <c r="C410" s="15">
        <v>115350</v>
      </c>
      <c r="D410" s="15">
        <v>0</v>
      </c>
      <c r="E410" s="14">
        <f t="shared" si="30"/>
        <v>57675</v>
      </c>
      <c r="F410" s="15">
        <v>401610</v>
      </c>
      <c r="G410" s="15">
        <v>812600</v>
      </c>
      <c r="H410" s="14">
        <f t="shared" si="31"/>
        <v>607105</v>
      </c>
      <c r="I410" s="14">
        <f t="shared" si="32"/>
        <v>10.526311226701344</v>
      </c>
      <c r="J410" s="14">
        <f t="shared" si="34"/>
        <v>0.75982511672993125</v>
      </c>
      <c r="K410" s="24">
        <f t="shared" si="33"/>
        <v>5.7520826375417178</v>
      </c>
      <c r="L410" s="15">
        <v>5</v>
      </c>
      <c r="M410" s="15">
        <v>5</v>
      </c>
      <c r="N410" s="15">
        <v>5</v>
      </c>
      <c r="O410" s="15">
        <v>17.600000000000001</v>
      </c>
      <c r="P410" s="15">
        <v>17.600000000000001</v>
      </c>
      <c r="Q410" s="15">
        <v>17.600000000000001</v>
      </c>
      <c r="R410" s="15">
        <v>32.003999999999998</v>
      </c>
      <c r="S410" s="15">
        <v>0</v>
      </c>
      <c r="T410" s="15">
        <v>5.5652999999999997</v>
      </c>
      <c r="U410" s="15">
        <v>26591000</v>
      </c>
      <c r="V410" s="15">
        <v>8</v>
      </c>
      <c r="W410" s="18">
        <v>0</v>
      </c>
      <c r="X410" s="18">
        <v>0</v>
      </c>
      <c r="Y410" s="18">
        <v>1</v>
      </c>
      <c r="Z410" s="18">
        <v>0</v>
      </c>
      <c r="AA410" s="18">
        <v>4</v>
      </c>
      <c r="AB410" s="18">
        <v>3</v>
      </c>
      <c r="AC410" s="15">
        <v>1329600</v>
      </c>
      <c r="AD410" s="15">
        <v>1097</v>
      </c>
      <c r="AE410" s="15" t="s">
        <v>1629</v>
      </c>
      <c r="AF410" s="15" t="s">
        <v>1629</v>
      </c>
      <c r="AG410" s="19" t="s">
        <v>1630</v>
      </c>
      <c r="AH410" s="19" t="s">
        <v>1631</v>
      </c>
    </row>
    <row r="411" spans="1:34" s="15" customFormat="1" x14ac:dyDescent="0.2">
      <c r="A411" s="15">
        <v>0</v>
      </c>
      <c r="B411" s="15">
        <v>0</v>
      </c>
      <c r="C411" s="15">
        <v>963430</v>
      </c>
      <c r="D411" s="15">
        <v>1144700</v>
      </c>
      <c r="E411" s="14">
        <f t="shared" si="30"/>
        <v>1054065</v>
      </c>
      <c r="F411" s="14">
        <v>10303000</v>
      </c>
      <c r="G411" s="14">
        <v>11675000</v>
      </c>
      <c r="H411" s="14">
        <f t="shared" si="31"/>
        <v>10989000</v>
      </c>
      <c r="I411" s="14">
        <f t="shared" si="32"/>
        <v>10.425353275177526</v>
      </c>
      <c r="J411" s="14">
        <f t="shared" si="34"/>
        <v>0.75563969073653248</v>
      </c>
      <c r="K411" s="24">
        <f t="shared" si="33"/>
        <v>5.6969143580205062</v>
      </c>
      <c r="L411" s="15">
        <v>14</v>
      </c>
      <c r="M411" s="15">
        <v>14</v>
      </c>
      <c r="N411" s="15">
        <v>14</v>
      </c>
      <c r="O411" s="15">
        <v>49.6</v>
      </c>
      <c r="P411" s="15">
        <v>49.6</v>
      </c>
      <c r="Q411" s="15">
        <v>49.6</v>
      </c>
      <c r="R411" s="15">
        <v>55.18</v>
      </c>
      <c r="S411" s="15">
        <v>0</v>
      </c>
      <c r="T411" s="15">
        <v>70.623999999999995</v>
      </c>
      <c r="U411" s="15">
        <v>457640000</v>
      </c>
      <c r="V411" s="15">
        <v>31</v>
      </c>
      <c r="W411" s="18">
        <v>0</v>
      </c>
      <c r="X411" s="18">
        <v>0</v>
      </c>
      <c r="Y411" s="18">
        <v>6</v>
      </c>
      <c r="Z411" s="18">
        <v>4</v>
      </c>
      <c r="AA411" s="18">
        <v>12</v>
      </c>
      <c r="AB411" s="18">
        <v>12</v>
      </c>
      <c r="AC411" s="15">
        <v>24086000</v>
      </c>
      <c r="AD411" s="15">
        <v>1318</v>
      </c>
      <c r="AE411" s="15" t="s">
        <v>1895</v>
      </c>
      <c r="AF411" s="15" t="s">
        <v>1895</v>
      </c>
      <c r="AG411" s="19" t="s">
        <v>1896</v>
      </c>
      <c r="AH411" s="19" t="s">
        <v>1897</v>
      </c>
    </row>
    <row r="412" spans="1:34" s="15" customFormat="1" x14ac:dyDescent="0.2">
      <c r="A412" s="15">
        <v>0</v>
      </c>
      <c r="B412" s="15">
        <v>0</v>
      </c>
      <c r="C412" s="15">
        <v>106760</v>
      </c>
      <c r="D412" s="15">
        <v>168260</v>
      </c>
      <c r="E412" s="14">
        <f t="shared" si="30"/>
        <v>137510</v>
      </c>
      <c r="F412" s="15">
        <v>1413300</v>
      </c>
      <c r="G412" s="15">
        <v>1452000</v>
      </c>
      <c r="H412" s="14">
        <f t="shared" si="31"/>
        <v>1432650</v>
      </c>
      <c r="I412" s="14">
        <f t="shared" si="32"/>
        <v>10.418515017089666</v>
      </c>
      <c r="J412" s="14">
        <f t="shared" si="34"/>
        <v>0.75535473231918948</v>
      </c>
      <c r="K412" s="24">
        <f t="shared" si="33"/>
        <v>5.6931776049670306</v>
      </c>
      <c r="L412" s="15">
        <v>11</v>
      </c>
      <c r="M412" s="15">
        <v>11</v>
      </c>
      <c r="N412" s="15">
        <v>7</v>
      </c>
      <c r="O412" s="15">
        <v>14.7</v>
      </c>
      <c r="P412" s="15">
        <v>14.7</v>
      </c>
      <c r="Q412" s="15">
        <v>9</v>
      </c>
      <c r="R412" s="15">
        <v>104.55</v>
      </c>
      <c r="S412" s="15">
        <v>0</v>
      </c>
      <c r="T412" s="15">
        <v>35.139000000000003</v>
      </c>
      <c r="U412" s="15">
        <v>138170000</v>
      </c>
      <c r="V412" s="15">
        <v>22</v>
      </c>
      <c r="W412" s="18">
        <v>0</v>
      </c>
      <c r="X412" s="18">
        <v>0</v>
      </c>
      <c r="Y412" s="18">
        <v>2</v>
      </c>
      <c r="Z412" s="18">
        <v>3</v>
      </c>
      <c r="AA412" s="18">
        <v>8</v>
      </c>
      <c r="AB412" s="18">
        <v>10</v>
      </c>
      <c r="AC412" s="15">
        <v>3140300</v>
      </c>
      <c r="AD412" s="15">
        <v>680</v>
      </c>
      <c r="AE412" s="15" t="s">
        <v>1042</v>
      </c>
      <c r="AF412" s="15" t="s">
        <v>1042</v>
      </c>
      <c r="AG412" s="19" t="s">
        <v>1043</v>
      </c>
      <c r="AH412" s="19" t="s">
        <v>1044</v>
      </c>
    </row>
    <row r="413" spans="1:34" s="15" customFormat="1" x14ac:dyDescent="0.2">
      <c r="A413" s="15">
        <v>0</v>
      </c>
      <c r="B413" s="15">
        <v>0</v>
      </c>
      <c r="C413" s="15">
        <v>0</v>
      </c>
      <c r="D413" s="15">
        <v>213960</v>
      </c>
      <c r="E413" s="14">
        <f t="shared" si="30"/>
        <v>106980</v>
      </c>
      <c r="F413" s="15">
        <v>1067800</v>
      </c>
      <c r="G413" s="15">
        <v>1148600</v>
      </c>
      <c r="H413" s="14">
        <f t="shared" si="31"/>
        <v>1108200</v>
      </c>
      <c r="I413" s="14">
        <f t="shared" si="32"/>
        <v>10.358945597307908</v>
      </c>
      <c r="J413" s="14">
        <f t="shared" si="34"/>
        <v>0.75286446253445738</v>
      </c>
      <c r="K413" s="24">
        <f t="shared" si="33"/>
        <v>5.6606260094578733</v>
      </c>
      <c r="L413" s="15">
        <v>4</v>
      </c>
      <c r="M413" s="15">
        <v>4</v>
      </c>
      <c r="N413" s="15">
        <v>4</v>
      </c>
      <c r="O413" s="15">
        <v>12.4</v>
      </c>
      <c r="P413" s="15">
        <v>12.4</v>
      </c>
      <c r="Q413" s="15">
        <v>12.4</v>
      </c>
      <c r="R413" s="15">
        <v>54.415999999999997</v>
      </c>
      <c r="S413" s="15">
        <v>0</v>
      </c>
      <c r="T413" s="15">
        <v>14.063000000000001</v>
      </c>
      <c r="U413" s="15">
        <v>68050000</v>
      </c>
      <c r="V413" s="15">
        <v>10</v>
      </c>
      <c r="W413" s="18">
        <v>0</v>
      </c>
      <c r="X413" s="18">
        <v>0</v>
      </c>
      <c r="Y413" s="18">
        <v>0</v>
      </c>
      <c r="Z413" s="18">
        <v>2</v>
      </c>
      <c r="AA413" s="18">
        <v>4</v>
      </c>
      <c r="AB413" s="18">
        <v>4</v>
      </c>
      <c r="AC413" s="15">
        <v>2430400</v>
      </c>
      <c r="AD413" s="15">
        <v>417</v>
      </c>
      <c r="AE413" s="15" t="s">
        <v>545</v>
      </c>
      <c r="AF413" s="15" t="s">
        <v>545</v>
      </c>
      <c r="AG413" s="19" t="s">
        <v>546</v>
      </c>
      <c r="AH413" s="19" t="s">
        <v>547</v>
      </c>
    </row>
    <row r="414" spans="1:34" s="15" customFormat="1" x14ac:dyDescent="0.2">
      <c r="A414" s="15">
        <v>0</v>
      </c>
      <c r="B414" s="15">
        <v>0</v>
      </c>
      <c r="C414" s="15">
        <v>598330</v>
      </c>
      <c r="D414" s="15">
        <v>526680</v>
      </c>
      <c r="E414" s="14">
        <f t="shared" si="30"/>
        <v>562505</v>
      </c>
      <c r="F414" s="15">
        <v>4564900</v>
      </c>
      <c r="G414" s="15">
        <v>6935700</v>
      </c>
      <c r="H414" s="14">
        <f t="shared" si="31"/>
        <v>5750300</v>
      </c>
      <c r="I414" s="14">
        <f t="shared" si="32"/>
        <v>10.222664687425</v>
      </c>
      <c r="J414" s="14">
        <f t="shared" si="34"/>
        <v>0.74711302604901786</v>
      </c>
      <c r="K414" s="24">
        <f t="shared" si="33"/>
        <v>5.5861555668989071</v>
      </c>
      <c r="L414" s="15">
        <v>20</v>
      </c>
      <c r="M414" s="15">
        <v>20</v>
      </c>
      <c r="N414" s="15">
        <v>19</v>
      </c>
      <c r="O414" s="15">
        <v>43.7</v>
      </c>
      <c r="P414" s="15">
        <v>43.7</v>
      </c>
      <c r="Q414" s="15">
        <v>42.3</v>
      </c>
      <c r="R414" s="15">
        <v>66.408000000000001</v>
      </c>
      <c r="S414" s="15">
        <v>0</v>
      </c>
      <c r="T414" s="15">
        <v>90.082999999999998</v>
      </c>
      <c r="U414" s="15">
        <v>441890000</v>
      </c>
      <c r="V414" s="15">
        <v>45</v>
      </c>
      <c r="W414" s="18">
        <v>0</v>
      </c>
      <c r="X414" s="18">
        <v>0</v>
      </c>
      <c r="Y414" s="18">
        <v>5</v>
      </c>
      <c r="Z414" s="18">
        <v>5</v>
      </c>
      <c r="AA414" s="18">
        <v>18</v>
      </c>
      <c r="AB414" s="18">
        <v>12</v>
      </c>
      <c r="AC414" s="15">
        <v>12626000</v>
      </c>
      <c r="AD414" s="15">
        <v>384</v>
      </c>
      <c r="AE414" s="15" t="s">
        <v>499</v>
      </c>
      <c r="AF414" s="15" t="s">
        <v>499</v>
      </c>
      <c r="AG414" s="19" t="s">
        <v>500</v>
      </c>
      <c r="AH414" s="19" t="s">
        <v>501</v>
      </c>
    </row>
    <row r="415" spans="1:34" s="15" customFormat="1" x14ac:dyDescent="0.2">
      <c r="A415" s="15">
        <v>0</v>
      </c>
      <c r="B415" s="15">
        <v>0</v>
      </c>
      <c r="C415" s="15">
        <v>81933</v>
      </c>
      <c r="D415" s="15">
        <v>69596</v>
      </c>
      <c r="E415" s="14">
        <f t="shared" si="30"/>
        <v>75764.5</v>
      </c>
      <c r="F415" s="15">
        <v>886920</v>
      </c>
      <c r="G415" s="15">
        <v>660380</v>
      </c>
      <c r="H415" s="14">
        <f t="shared" si="31"/>
        <v>773650</v>
      </c>
      <c r="I415" s="14">
        <f t="shared" si="32"/>
        <v>10.211246692052347</v>
      </c>
      <c r="J415" s="14">
        <f t="shared" si="34"/>
        <v>0.74662767864697166</v>
      </c>
      <c r="K415" s="24">
        <f t="shared" si="33"/>
        <v>5.579916225165217</v>
      </c>
      <c r="L415" s="15">
        <v>4</v>
      </c>
      <c r="M415" s="15">
        <v>4</v>
      </c>
      <c r="N415" s="15">
        <v>4</v>
      </c>
      <c r="O415" s="15">
        <v>11.6</v>
      </c>
      <c r="P415" s="15">
        <v>11.6</v>
      </c>
      <c r="Q415" s="15">
        <v>11.6</v>
      </c>
      <c r="R415" s="15">
        <v>60.593000000000004</v>
      </c>
      <c r="S415" s="15">
        <v>0</v>
      </c>
      <c r="T415" s="15">
        <v>6.8122999999999996</v>
      </c>
      <c r="U415" s="15">
        <v>35675000</v>
      </c>
      <c r="V415" s="15">
        <v>9</v>
      </c>
      <c r="W415" s="18">
        <v>0</v>
      </c>
      <c r="X415" s="18">
        <v>0</v>
      </c>
      <c r="Y415" s="18">
        <v>1</v>
      </c>
      <c r="Z415" s="18">
        <v>1</v>
      </c>
      <c r="AA415" s="18">
        <v>3</v>
      </c>
      <c r="AB415" s="18">
        <v>4</v>
      </c>
      <c r="AC415" s="15">
        <v>1698800</v>
      </c>
      <c r="AD415" s="15">
        <v>1205</v>
      </c>
      <c r="AE415" s="15" t="s">
        <v>1758</v>
      </c>
      <c r="AF415" s="15" t="s">
        <v>1758</v>
      </c>
      <c r="AG415" s="19" t="s">
        <v>1759</v>
      </c>
      <c r="AH415" s="19" t="s">
        <v>1760</v>
      </c>
    </row>
    <row r="416" spans="1:34" s="15" customFormat="1" x14ac:dyDescent="0.2">
      <c r="A416" s="15">
        <v>0</v>
      </c>
      <c r="B416" s="15">
        <v>0</v>
      </c>
      <c r="C416" s="15">
        <v>794520</v>
      </c>
      <c r="D416" s="15">
        <v>1582500</v>
      </c>
      <c r="E416" s="14">
        <f t="shared" si="30"/>
        <v>1188510</v>
      </c>
      <c r="F416" s="14">
        <v>11698000</v>
      </c>
      <c r="G416" s="14">
        <v>12508000</v>
      </c>
      <c r="H416" s="14">
        <f t="shared" si="31"/>
        <v>12103000</v>
      </c>
      <c r="I416" s="14">
        <f t="shared" si="32"/>
        <v>10.183338802365988</v>
      </c>
      <c r="J416" s="14">
        <f t="shared" si="34"/>
        <v>0.74543910336940411</v>
      </c>
      <c r="K416" s="24">
        <f t="shared" si="33"/>
        <v>5.564666012221851</v>
      </c>
      <c r="L416" s="15">
        <v>65</v>
      </c>
      <c r="M416" s="15">
        <v>65</v>
      </c>
      <c r="N416" s="15">
        <v>65</v>
      </c>
      <c r="O416" s="15">
        <v>49.9</v>
      </c>
      <c r="P416" s="15">
        <v>49.9</v>
      </c>
      <c r="Q416" s="15">
        <v>49.9</v>
      </c>
      <c r="R416" s="15">
        <v>191.61</v>
      </c>
      <c r="S416" s="15">
        <v>0</v>
      </c>
      <c r="T416" s="15">
        <v>323.31</v>
      </c>
      <c r="U416" s="15">
        <v>2392500000</v>
      </c>
      <c r="V416" s="15">
        <v>175</v>
      </c>
      <c r="W416" s="18">
        <v>0</v>
      </c>
      <c r="X416" s="18">
        <v>0</v>
      </c>
      <c r="Y416" s="18">
        <v>16</v>
      </c>
      <c r="Z416" s="18">
        <v>25</v>
      </c>
      <c r="AA416" s="18">
        <v>58</v>
      </c>
      <c r="AB416" s="18">
        <v>54</v>
      </c>
      <c r="AC416" s="15">
        <v>26583000</v>
      </c>
      <c r="AD416" s="15">
        <v>710</v>
      </c>
      <c r="AE416" s="15" t="s">
        <v>1087</v>
      </c>
      <c r="AF416" s="15" t="s">
        <v>1088</v>
      </c>
      <c r="AG416" s="19" t="s">
        <v>1089</v>
      </c>
      <c r="AH416" s="19" t="s">
        <v>1090</v>
      </c>
    </row>
    <row r="417" spans="1:34" s="15" customFormat="1" x14ac:dyDescent="0.2">
      <c r="A417" s="15">
        <v>0</v>
      </c>
      <c r="B417" s="15">
        <v>0</v>
      </c>
      <c r="C417" s="15">
        <v>255630</v>
      </c>
      <c r="D417" s="15">
        <v>398460</v>
      </c>
      <c r="E417" s="14">
        <f t="shared" si="30"/>
        <v>327045</v>
      </c>
      <c r="F417" s="15">
        <v>3087400</v>
      </c>
      <c r="G417" s="15">
        <v>3568600</v>
      </c>
      <c r="H417" s="14">
        <f t="shared" si="31"/>
        <v>3328000</v>
      </c>
      <c r="I417" s="14">
        <f t="shared" si="32"/>
        <v>10.175969667782722</v>
      </c>
      <c r="J417" s="14">
        <f t="shared" si="34"/>
        <v>0.74512471404420977</v>
      </c>
      <c r="K417" s="24">
        <f t="shared" si="33"/>
        <v>5.5606391627227989</v>
      </c>
      <c r="L417" s="15">
        <v>10</v>
      </c>
      <c r="M417" s="15">
        <v>10</v>
      </c>
      <c r="N417" s="15">
        <v>10</v>
      </c>
      <c r="O417" s="15">
        <v>39.1</v>
      </c>
      <c r="P417" s="15">
        <v>39.1</v>
      </c>
      <c r="Q417" s="15">
        <v>39.1</v>
      </c>
      <c r="R417" s="15">
        <v>38.438000000000002</v>
      </c>
      <c r="S417" s="15">
        <v>0</v>
      </c>
      <c r="T417" s="15">
        <v>32.637999999999998</v>
      </c>
      <c r="U417" s="15">
        <v>153510000</v>
      </c>
      <c r="V417" s="15">
        <v>23</v>
      </c>
      <c r="W417" s="18">
        <v>0</v>
      </c>
      <c r="X417" s="18">
        <v>0</v>
      </c>
      <c r="Y417" s="18">
        <v>2</v>
      </c>
      <c r="Z417" s="18">
        <v>3</v>
      </c>
      <c r="AA417" s="18">
        <v>9</v>
      </c>
      <c r="AB417" s="18">
        <v>7</v>
      </c>
      <c r="AC417" s="15">
        <v>7310200</v>
      </c>
      <c r="AD417" s="15">
        <v>1359</v>
      </c>
      <c r="AE417" s="15" t="s">
        <v>1949</v>
      </c>
      <c r="AF417" s="15" t="s">
        <v>1949</v>
      </c>
      <c r="AG417" s="19" t="s">
        <v>1950</v>
      </c>
      <c r="AH417" s="19" t="s">
        <v>1951</v>
      </c>
    </row>
    <row r="418" spans="1:34" s="15" customFormat="1" x14ac:dyDescent="0.2">
      <c r="A418" s="15">
        <v>0</v>
      </c>
      <c r="B418" s="15">
        <v>0</v>
      </c>
      <c r="C418" s="15">
        <v>68088</v>
      </c>
      <c r="D418" s="15">
        <v>155020</v>
      </c>
      <c r="E418" s="14">
        <f t="shared" si="30"/>
        <v>111554</v>
      </c>
      <c r="F418" s="15">
        <v>1108600</v>
      </c>
      <c r="G418" s="15">
        <v>1118200</v>
      </c>
      <c r="H418" s="14">
        <f t="shared" si="31"/>
        <v>1113400</v>
      </c>
      <c r="I418" s="14">
        <f t="shared" si="32"/>
        <v>9.9808164655682443</v>
      </c>
      <c r="J418" s="14">
        <f t="shared" si="34"/>
        <v>0.73671497981218725</v>
      </c>
      <c r="K418" s="24">
        <f t="shared" si="33"/>
        <v>5.453998068616527</v>
      </c>
      <c r="L418" s="15">
        <v>25</v>
      </c>
      <c r="M418" s="15">
        <v>25</v>
      </c>
      <c r="N418" s="15">
        <v>25</v>
      </c>
      <c r="O418" s="15">
        <v>23.2</v>
      </c>
      <c r="P418" s="15">
        <v>23.2</v>
      </c>
      <c r="Q418" s="15">
        <v>23.2</v>
      </c>
      <c r="R418" s="15">
        <v>157.9</v>
      </c>
      <c r="S418" s="15">
        <v>0</v>
      </c>
      <c r="T418" s="15">
        <v>64.040999999999997</v>
      </c>
      <c r="U418" s="15">
        <v>220490000</v>
      </c>
      <c r="V418" s="15">
        <v>43</v>
      </c>
      <c r="W418" s="18">
        <v>0</v>
      </c>
      <c r="X418" s="18">
        <v>0</v>
      </c>
      <c r="Y418" s="18">
        <v>5</v>
      </c>
      <c r="Z418" s="18">
        <v>5</v>
      </c>
      <c r="AA418" s="18">
        <v>17</v>
      </c>
      <c r="AB418" s="18">
        <v>19</v>
      </c>
      <c r="AC418" s="15">
        <v>2449900</v>
      </c>
      <c r="AD418" s="15">
        <v>512</v>
      </c>
      <c r="AE418" s="15" t="s">
        <v>726</v>
      </c>
      <c r="AF418" s="15" t="s">
        <v>726</v>
      </c>
      <c r="AG418" s="19" t="s">
        <v>727</v>
      </c>
      <c r="AH418" s="19" t="s">
        <v>728</v>
      </c>
    </row>
    <row r="419" spans="1:34" s="15" customFormat="1" x14ac:dyDescent="0.2">
      <c r="A419" s="15">
        <v>0</v>
      </c>
      <c r="B419" s="15">
        <v>0</v>
      </c>
      <c r="C419" s="15">
        <v>51039</v>
      </c>
      <c r="D419" s="15">
        <v>0</v>
      </c>
      <c r="E419" s="14">
        <f t="shared" si="30"/>
        <v>25519.5</v>
      </c>
      <c r="F419" s="15">
        <v>180480</v>
      </c>
      <c r="G419" s="15">
        <v>324870</v>
      </c>
      <c r="H419" s="14">
        <f t="shared" si="31"/>
        <v>252675</v>
      </c>
      <c r="I419" s="14">
        <f t="shared" si="32"/>
        <v>9.9012519837771116</v>
      </c>
      <c r="J419" s="14">
        <f t="shared" si="34"/>
        <v>0.73323902358104842</v>
      </c>
      <c r="K419" s="24">
        <f t="shared" si="33"/>
        <v>5.4105202097142682</v>
      </c>
      <c r="L419" s="15">
        <v>3</v>
      </c>
      <c r="M419" s="15">
        <v>3</v>
      </c>
      <c r="N419" s="15">
        <v>3</v>
      </c>
      <c r="O419" s="15">
        <v>6.3</v>
      </c>
      <c r="P419" s="15">
        <v>6.3</v>
      </c>
      <c r="Q419" s="15">
        <v>6.3</v>
      </c>
      <c r="R419" s="15">
        <v>41.29</v>
      </c>
      <c r="S419" s="15">
        <v>0</v>
      </c>
      <c r="T419" s="15">
        <v>3.3083</v>
      </c>
      <c r="U419" s="15">
        <v>11684000</v>
      </c>
      <c r="V419" s="15">
        <v>3</v>
      </c>
      <c r="W419" s="18">
        <v>0</v>
      </c>
      <c r="X419" s="18">
        <v>0</v>
      </c>
      <c r="Y419" s="18">
        <v>1</v>
      </c>
      <c r="Z419" s="18">
        <v>0</v>
      </c>
      <c r="AA419" s="18">
        <v>2</v>
      </c>
      <c r="AB419" s="18">
        <v>1</v>
      </c>
      <c r="AC419" s="15">
        <v>556400</v>
      </c>
      <c r="AD419" s="15">
        <v>988</v>
      </c>
      <c r="AE419" s="15" t="s">
        <v>1480</v>
      </c>
      <c r="AF419" s="15" t="s">
        <v>1480</v>
      </c>
      <c r="AG419" s="19" t="s">
        <v>1481</v>
      </c>
      <c r="AH419" s="19" t="s">
        <v>1482</v>
      </c>
    </row>
    <row r="420" spans="1:34" s="15" customFormat="1" x14ac:dyDescent="0.2">
      <c r="A420" s="15">
        <v>0</v>
      </c>
      <c r="B420" s="15">
        <v>0</v>
      </c>
      <c r="C420" s="15">
        <v>0</v>
      </c>
      <c r="D420" s="15">
        <v>20485</v>
      </c>
      <c r="E420" s="14">
        <f t="shared" si="30"/>
        <v>10242.5</v>
      </c>
      <c r="F420" s="15">
        <v>100400</v>
      </c>
      <c r="G420" s="15">
        <v>99953</v>
      </c>
      <c r="H420" s="14">
        <f t="shared" si="31"/>
        <v>100176.5</v>
      </c>
      <c r="I420" s="14">
        <f t="shared" si="32"/>
        <v>9.7804735172077137</v>
      </c>
      <c r="J420" s="14">
        <f t="shared" si="34"/>
        <v>0.7279087917373549</v>
      </c>
      <c r="K420" s="24">
        <f t="shared" si="33"/>
        <v>5.3445210476544878</v>
      </c>
      <c r="L420" s="15">
        <v>3</v>
      </c>
      <c r="M420" s="15">
        <v>3</v>
      </c>
      <c r="N420" s="15">
        <v>3</v>
      </c>
      <c r="O420" s="15">
        <v>3.3</v>
      </c>
      <c r="P420" s="15">
        <v>3.3</v>
      </c>
      <c r="Q420" s="15">
        <v>3.3</v>
      </c>
      <c r="R420" s="15">
        <v>123.9</v>
      </c>
      <c r="S420" s="15">
        <v>0</v>
      </c>
      <c r="T420" s="15">
        <v>2.4026999999999998</v>
      </c>
      <c r="U420" s="15">
        <v>9054300</v>
      </c>
      <c r="V420" s="15">
        <v>5</v>
      </c>
      <c r="W420" s="18">
        <v>0</v>
      </c>
      <c r="X420" s="18">
        <v>0</v>
      </c>
      <c r="Y420" s="18">
        <v>0</v>
      </c>
      <c r="Z420" s="18">
        <v>1</v>
      </c>
      <c r="AA420" s="18">
        <v>2</v>
      </c>
      <c r="AB420" s="18">
        <v>2</v>
      </c>
      <c r="AC420" s="15">
        <v>220840</v>
      </c>
      <c r="AD420" s="15">
        <v>110</v>
      </c>
      <c r="AE420" s="15" t="s">
        <v>93</v>
      </c>
      <c r="AF420" s="15" t="s">
        <v>93</v>
      </c>
      <c r="AG420" s="19" t="s">
        <v>94</v>
      </c>
      <c r="AH420" s="19" t="s">
        <v>95</v>
      </c>
    </row>
    <row r="421" spans="1:34" s="15" customFormat="1" x14ac:dyDescent="0.2">
      <c r="A421" s="15">
        <v>0</v>
      </c>
      <c r="B421" s="15">
        <v>0</v>
      </c>
      <c r="C421" s="15">
        <v>33690</v>
      </c>
      <c r="D421" s="15">
        <v>96091</v>
      </c>
      <c r="E421" s="14">
        <f t="shared" si="30"/>
        <v>64890.5</v>
      </c>
      <c r="F421" s="15">
        <v>404690</v>
      </c>
      <c r="G421" s="15">
        <v>864210</v>
      </c>
      <c r="H421" s="14">
        <f t="shared" si="31"/>
        <v>634450</v>
      </c>
      <c r="I421" s="14">
        <f t="shared" si="32"/>
        <v>9.7772401198942838</v>
      </c>
      <c r="J421" s="14">
        <f t="shared" si="34"/>
        <v>0.72776519145259011</v>
      </c>
      <c r="K421" s="24">
        <f t="shared" si="33"/>
        <v>5.3427541638766574</v>
      </c>
      <c r="L421" s="15">
        <v>7</v>
      </c>
      <c r="M421" s="15">
        <v>7</v>
      </c>
      <c r="N421" s="15">
        <v>7</v>
      </c>
      <c r="O421" s="15">
        <v>15.9</v>
      </c>
      <c r="P421" s="15">
        <v>15.9</v>
      </c>
      <c r="Q421" s="15">
        <v>15.9</v>
      </c>
      <c r="R421" s="15">
        <v>76.715000000000003</v>
      </c>
      <c r="S421" s="15">
        <v>0</v>
      </c>
      <c r="T421" s="15">
        <v>24.542000000000002</v>
      </c>
      <c r="U421" s="15">
        <v>58744000</v>
      </c>
      <c r="V421" s="15">
        <v>15</v>
      </c>
      <c r="W421" s="18">
        <v>0</v>
      </c>
      <c r="X421" s="18">
        <v>0</v>
      </c>
      <c r="Y421" s="18">
        <v>1</v>
      </c>
      <c r="Z421" s="18">
        <v>2</v>
      </c>
      <c r="AA421" s="18">
        <v>6</v>
      </c>
      <c r="AB421" s="18">
        <v>4</v>
      </c>
      <c r="AC421" s="15">
        <v>1398700</v>
      </c>
      <c r="AD421" s="15">
        <v>560</v>
      </c>
      <c r="AE421" s="15" t="s">
        <v>816</v>
      </c>
      <c r="AF421" s="15" t="s">
        <v>816</v>
      </c>
      <c r="AG421" s="19" t="s">
        <v>817</v>
      </c>
      <c r="AH421" s="19" t="s">
        <v>818</v>
      </c>
    </row>
    <row r="422" spans="1:34" s="15" customFormat="1" x14ac:dyDescent="0.2">
      <c r="A422" s="15">
        <v>0</v>
      </c>
      <c r="B422" s="15">
        <v>0</v>
      </c>
      <c r="C422" s="15">
        <v>102720</v>
      </c>
      <c r="D422" s="15">
        <v>155410</v>
      </c>
      <c r="E422" s="14">
        <f t="shared" si="30"/>
        <v>129065</v>
      </c>
      <c r="F422" s="15">
        <v>1108100</v>
      </c>
      <c r="G422" s="15">
        <v>1407600</v>
      </c>
      <c r="H422" s="14">
        <f t="shared" si="31"/>
        <v>1257850</v>
      </c>
      <c r="I422" s="14">
        <f t="shared" si="32"/>
        <v>9.7458644868864521</v>
      </c>
      <c r="J422" s="14">
        <f t="shared" si="34"/>
        <v>0.72636927863163259</v>
      </c>
      <c r="K422" s="24">
        <f t="shared" si="33"/>
        <v>5.325609009227569</v>
      </c>
      <c r="L422" s="15">
        <v>7</v>
      </c>
      <c r="M422" s="15">
        <v>7</v>
      </c>
      <c r="N422" s="15">
        <v>7</v>
      </c>
      <c r="O422" s="15">
        <v>10.6</v>
      </c>
      <c r="P422" s="15">
        <v>10.6</v>
      </c>
      <c r="Q422" s="15">
        <v>10.6</v>
      </c>
      <c r="R422" s="15">
        <v>89.301000000000002</v>
      </c>
      <c r="S422" s="15">
        <v>0</v>
      </c>
      <c r="T422" s="15">
        <v>12.071999999999999</v>
      </c>
      <c r="U422" s="15">
        <v>88761000</v>
      </c>
      <c r="V422" s="15">
        <v>14</v>
      </c>
      <c r="W422" s="18">
        <v>0</v>
      </c>
      <c r="X422" s="18">
        <v>0</v>
      </c>
      <c r="Y422" s="18">
        <v>1</v>
      </c>
      <c r="Z422" s="18">
        <v>3</v>
      </c>
      <c r="AA422" s="18">
        <v>5</v>
      </c>
      <c r="AB422" s="18">
        <v>6</v>
      </c>
      <c r="AC422" s="15">
        <v>2773800</v>
      </c>
      <c r="AD422" s="15">
        <v>523</v>
      </c>
      <c r="AE422" s="15" t="s">
        <v>744</v>
      </c>
      <c r="AF422" s="15" t="s">
        <v>744</v>
      </c>
      <c r="AG422" s="19" t="s">
        <v>745</v>
      </c>
      <c r="AH422" s="19" t="s">
        <v>746</v>
      </c>
    </row>
    <row r="423" spans="1:34" s="15" customFormat="1" x14ac:dyDescent="0.2">
      <c r="A423" s="15">
        <v>0</v>
      </c>
      <c r="B423" s="15">
        <v>0</v>
      </c>
      <c r="C423" s="15">
        <v>18491</v>
      </c>
      <c r="D423" s="15">
        <v>54168</v>
      </c>
      <c r="E423" s="14">
        <f t="shared" si="30"/>
        <v>36329.5</v>
      </c>
      <c r="F423" s="15">
        <v>283180</v>
      </c>
      <c r="G423" s="15">
        <v>421740</v>
      </c>
      <c r="H423" s="14">
        <f t="shared" si="31"/>
        <v>352460</v>
      </c>
      <c r="I423" s="14">
        <f t="shared" si="32"/>
        <v>9.7017575248764771</v>
      </c>
      <c r="J423" s="14">
        <f t="shared" si="34"/>
        <v>0.72439932641365767</v>
      </c>
      <c r="K423" s="24">
        <f t="shared" si="33"/>
        <v>5.3015068441947957</v>
      </c>
      <c r="L423" s="15">
        <v>7</v>
      </c>
      <c r="M423" s="15">
        <v>3</v>
      </c>
      <c r="N423" s="15">
        <v>3</v>
      </c>
      <c r="O423" s="15">
        <v>10.3</v>
      </c>
      <c r="P423" s="15">
        <v>4.5999999999999996</v>
      </c>
      <c r="Q423" s="15">
        <v>4.5999999999999996</v>
      </c>
      <c r="R423" s="15">
        <v>104.64</v>
      </c>
      <c r="S423" s="15">
        <v>0</v>
      </c>
      <c r="T423" s="15">
        <v>5.2601000000000004</v>
      </c>
      <c r="U423" s="15">
        <v>34213000</v>
      </c>
      <c r="V423" s="15">
        <v>7</v>
      </c>
      <c r="W423" s="18">
        <v>0</v>
      </c>
      <c r="X423" s="18">
        <v>0</v>
      </c>
      <c r="Y423" s="18">
        <v>3</v>
      </c>
      <c r="Z423" s="18">
        <v>4</v>
      </c>
      <c r="AA423" s="18">
        <v>6</v>
      </c>
      <c r="AB423" s="18">
        <v>5</v>
      </c>
      <c r="AC423" s="15">
        <v>777580</v>
      </c>
      <c r="AD423" s="15">
        <v>748</v>
      </c>
      <c r="AE423" s="15" t="s">
        <v>1145</v>
      </c>
      <c r="AF423" s="15" t="s">
        <v>1145</v>
      </c>
      <c r="AG423" s="19" t="s">
        <v>1146</v>
      </c>
      <c r="AH423" s="19" t="s">
        <v>1147</v>
      </c>
    </row>
    <row r="424" spans="1:34" s="15" customFormat="1" x14ac:dyDescent="0.2">
      <c r="A424" s="15">
        <v>0</v>
      </c>
      <c r="B424" s="15">
        <v>0</v>
      </c>
      <c r="C424" s="15">
        <v>550500</v>
      </c>
      <c r="D424" s="15">
        <v>722420</v>
      </c>
      <c r="E424" s="14">
        <f t="shared" si="30"/>
        <v>636460</v>
      </c>
      <c r="F424" s="15">
        <v>5458400</v>
      </c>
      <c r="G424" s="15">
        <v>6709300</v>
      </c>
      <c r="H424" s="14">
        <f t="shared" si="31"/>
        <v>6083850</v>
      </c>
      <c r="I424" s="14">
        <f t="shared" si="32"/>
        <v>9.5588882254972827</v>
      </c>
      <c r="J424" s="14">
        <f t="shared" si="34"/>
        <v>0.71795629359070412</v>
      </c>
      <c r="K424" s="24">
        <f t="shared" si="33"/>
        <v>5.2234361887963292</v>
      </c>
      <c r="L424" s="15">
        <v>20</v>
      </c>
      <c r="M424" s="15">
        <v>20</v>
      </c>
      <c r="N424" s="15">
        <v>20</v>
      </c>
      <c r="O424" s="15">
        <v>32.9</v>
      </c>
      <c r="P424" s="15">
        <v>32.9</v>
      </c>
      <c r="Q424" s="15">
        <v>32.9</v>
      </c>
      <c r="R424" s="15">
        <v>92.48</v>
      </c>
      <c r="S424" s="15">
        <v>0</v>
      </c>
      <c r="T424" s="15">
        <v>143.96</v>
      </c>
      <c r="U424" s="15">
        <v>483860000</v>
      </c>
      <c r="V424" s="15">
        <v>47</v>
      </c>
      <c r="W424" s="18">
        <v>0</v>
      </c>
      <c r="X424" s="18">
        <v>0</v>
      </c>
      <c r="Y424" s="18">
        <v>5</v>
      </c>
      <c r="Z424" s="18">
        <v>8</v>
      </c>
      <c r="AA424" s="18">
        <v>18</v>
      </c>
      <c r="AB424" s="18">
        <v>16</v>
      </c>
      <c r="AC424" s="15">
        <v>13441000</v>
      </c>
      <c r="AD424" s="15">
        <v>615</v>
      </c>
      <c r="AE424" s="15" t="s">
        <v>925</v>
      </c>
      <c r="AF424" s="15" t="s">
        <v>925</v>
      </c>
      <c r="AG424" s="19" t="s">
        <v>926</v>
      </c>
      <c r="AH424" s="19" t="s">
        <v>927</v>
      </c>
    </row>
    <row r="425" spans="1:34" s="15" customFormat="1" x14ac:dyDescent="0.2">
      <c r="A425" s="15">
        <v>0</v>
      </c>
      <c r="B425" s="15">
        <v>0</v>
      </c>
      <c r="C425" s="15">
        <v>31372</v>
      </c>
      <c r="D425" s="15">
        <v>25672</v>
      </c>
      <c r="E425" s="14">
        <f t="shared" si="30"/>
        <v>28522</v>
      </c>
      <c r="F425" s="15">
        <v>197980</v>
      </c>
      <c r="G425" s="15">
        <v>344030</v>
      </c>
      <c r="H425" s="14">
        <f t="shared" si="31"/>
        <v>271005</v>
      </c>
      <c r="I425" s="14">
        <f t="shared" si="32"/>
        <v>9.5016127901269201</v>
      </c>
      <c r="J425" s="14">
        <f t="shared" si="34"/>
        <v>0.71534623833784838</v>
      </c>
      <c r="K425" s="24">
        <f t="shared" si="33"/>
        <v>5.1921381366813772</v>
      </c>
      <c r="L425" s="15">
        <v>9</v>
      </c>
      <c r="M425" s="15">
        <v>9</v>
      </c>
      <c r="N425" s="15">
        <v>9</v>
      </c>
      <c r="O425" s="15">
        <v>6.8</v>
      </c>
      <c r="P425" s="15">
        <v>6.8</v>
      </c>
      <c r="Q425" s="15">
        <v>6.8</v>
      </c>
      <c r="R425" s="15">
        <v>168.59</v>
      </c>
      <c r="S425" s="15">
        <v>0</v>
      </c>
      <c r="T425" s="15">
        <v>9.1241000000000003</v>
      </c>
      <c r="U425" s="15">
        <v>48523000</v>
      </c>
      <c r="V425" s="15">
        <v>11</v>
      </c>
      <c r="W425" s="18">
        <v>0</v>
      </c>
      <c r="X425" s="18">
        <v>0</v>
      </c>
      <c r="Y425" s="18">
        <v>2</v>
      </c>
      <c r="Z425" s="18">
        <v>2</v>
      </c>
      <c r="AA425" s="18">
        <v>8</v>
      </c>
      <c r="AB425" s="18">
        <v>4</v>
      </c>
      <c r="AC425" s="15">
        <v>599050</v>
      </c>
      <c r="AD425" s="15">
        <v>1029</v>
      </c>
      <c r="AE425" s="15" t="s">
        <v>1544</v>
      </c>
      <c r="AF425" s="15" t="s">
        <v>1544</v>
      </c>
      <c r="AG425" s="19" t="s">
        <v>1545</v>
      </c>
      <c r="AH425" s="19" t="s">
        <v>1546</v>
      </c>
    </row>
    <row r="426" spans="1:34" s="15" customFormat="1" x14ac:dyDescent="0.2">
      <c r="A426" s="15">
        <v>0</v>
      </c>
      <c r="B426" s="15">
        <v>0</v>
      </c>
      <c r="C426" s="15">
        <v>0</v>
      </c>
      <c r="D426" s="15">
        <v>50530</v>
      </c>
      <c r="E426" s="14">
        <f t="shared" si="30"/>
        <v>25265</v>
      </c>
      <c r="F426" s="15">
        <v>123080</v>
      </c>
      <c r="G426" s="15">
        <v>354340</v>
      </c>
      <c r="H426" s="14">
        <f t="shared" si="31"/>
        <v>238710</v>
      </c>
      <c r="I426" s="14">
        <f t="shared" si="32"/>
        <v>9.448248565208786</v>
      </c>
      <c r="J426" s="14">
        <f t="shared" si="34"/>
        <v>0.71290022047606316</v>
      </c>
      <c r="K426" s="24">
        <f t="shared" si="33"/>
        <v>5.1629773580375877</v>
      </c>
      <c r="L426" s="15">
        <v>5</v>
      </c>
      <c r="M426" s="15">
        <v>5</v>
      </c>
      <c r="N426" s="15">
        <v>5</v>
      </c>
      <c r="O426" s="15">
        <v>8.6999999999999993</v>
      </c>
      <c r="P426" s="15">
        <v>8.6999999999999993</v>
      </c>
      <c r="Q426" s="15">
        <v>8.6999999999999993</v>
      </c>
      <c r="R426" s="15">
        <v>95.784999999999997</v>
      </c>
      <c r="S426" s="15">
        <v>0</v>
      </c>
      <c r="T426" s="15">
        <v>6.1738</v>
      </c>
      <c r="U426" s="15">
        <v>20590000</v>
      </c>
      <c r="V426" s="15">
        <v>9</v>
      </c>
      <c r="W426" s="18">
        <v>0</v>
      </c>
      <c r="X426" s="18">
        <v>0</v>
      </c>
      <c r="Y426" s="18">
        <v>0</v>
      </c>
      <c r="Z426" s="18">
        <v>1</v>
      </c>
      <c r="AA426" s="18">
        <v>5</v>
      </c>
      <c r="AB426" s="18">
        <v>3</v>
      </c>
      <c r="AC426" s="15">
        <v>527950</v>
      </c>
      <c r="AD426" s="15">
        <v>521</v>
      </c>
      <c r="AE426" s="15" t="s">
        <v>738</v>
      </c>
      <c r="AF426" s="15" t="s">
        <v>738</v>
      </c>
      <c r="AG426" s="19" t="s">
        <v>739</v>
      </c>
      <c r="AH426" s="19" t="s">
        <v>740</v>
      </c>
    </row>
    <row r="427" spans="1:34" s="15" customFormat="1" x14ac:dyDescent="0.2">
      <c r="A427" s="15">
        <v>0</v>
      </c>
      <c r="B427" s="15">
        <v>0</v>
      </c>
      <c r="C427" s="15">
        <v>128490</v>
      </c>
      <c r="D427" s="15">
        <v>239540</v>
      </c>
      <c r="E427" s="14">
        <f t="shared" si="30"/>
        <v>184015</v>
      </c>
      <c r="F427" s="15">
        <v>1502600</v>
      </c>
      <c r="G427" s="15">
        <v>1929100</v>
      </c>
      <c r="H427" s="14">
        <f t="shared" si="31"/>
        <v>1715850</v>
      </c>
      <c r="I427" s="14">
        <f t="shared" si="32"/>
        <v>9.3245115887291803</v>
      </c>
      <c r="J427" s="14">
        <f t="shared" si="34"/>
        <v>0.70717500331062622</v>
      </c>
      <c r="K427" s="24">
        <f t="shared" si="33"/>
        <v>5.0953615238957264</v>
      </c>
      <c r="L427" s="15">
        <v>11</v>
      </c>
      <c r="M427" s="15">
        <v>9</v>
      </c>
      <c r="N427" s="15">
        <v>9</v>
      </c>
      <c r="O427" s="15">
        <v>27</v>
      </c>
      <c r="P427" s="15">
        <v>21.4</v>
      </c>
      <c r="Q427" s="15">
        <v>21.4</v>
      </c>
      <c r="R427" s="15">
        <v>46.871000000000002</v>
      </c>
      <c r="S427" s="15">
        <v>0</v>
      </c>
      <c r="T427" s="15">
        <v>12.968999999999999</v>
      </c>
      <c r="U427" s="15">
        <v>87394000</v>
      </c>
      <c r="V427" s="15">
        <v>17</v>
      </c>
      <c r="W427" s="18">
        <v>0</v>
      </c>
      <c r="X427" s="18">
        <v>0</v>
      </c>
      <c r="Y427" s="18">
        <v>3</v>
      </c>
      <c r="Z427" s="18">
        <v>4</v>
      </c>
      <c r="AA427" s="18">
        <v>8</v>
      </c>
      <c r="AB427" s="18">
        <v>7</v>
      </c>
      <c r="AC427" s="15">
        <v>3799700</v>
      </c>
      <c r="AD427" s="15">
        <v>490</v>
      </c>
      <c r="AE427" s="15" t="s">
        <v>688</v>
      </c>
      <c r="AF427" s="15" t="s">
        <v>688</v>
      </c>
      <c r="AG427" s="19" t="s">
        <v>689</v>
      </c>
      <c r="AH427" s="19" t="s">
        <v>690</v>
      </c>
    </row>
    <row r="428" spans="1:34" s="15" customFormat="1" x14ac:dyDescent="0.2">
      <c r="A428" s="15">
        <v>0</v>
      </c>
      <c r="B428" s="15">
        <v>0</v>
      </c>
      <c r="C428" s="15">
        <v>75947</v>
      </c>
      <c r="D428" s="15">
        <v>104960</v>
      </c>
      <c r="E428" s="14">
        <f t="shared" si="30"/>
        <v>90453.5</v>
      </c>
      <c r="F428" s="15">
        <v>1050500</v>
      </c>
      <c r="G428" s="15">
        <v>635320</v>
      </c>
      <c r="H428" s="14">
        <f t="shared" si="31"/>
        <v>842910</v>
      </c>
      <c r="I428" s="14">
        <f t="shared" si="32"/>
        <v>9.3187107187671021</v>
      </c>
      <c r="J428" s="14">
        <f t="shared" si="34"/>
        <v>0.706904740385632</v>
      </c>
      <c r="K428" s="24">
        <f t="shared" si="33"/>
        <v>5.092191649599509</v>
      </c>
      <c r="L428" s="15">
        <v>4</v>
      </c>
      <c r="M428" s="15">
        <v>4</v>
      </c>
      <c r="N428" s="15">
        <v>4</v>
      </c>
      <c r="O428" s="15">
        <v>18.8</v>
      </c>
      <c r="P428" s="15">
        <v>18.8</v>
      </c>
      <c r="Q428" s="15">
        <v>18.8</v>
      </c>
      <c r="R428" s="15">
        <v>32.688000000000002</v>
      </c>
      <c r="S428" s="15">
        <v>0</v>
      </c>
      <c r="T428" s="15">
        <v>4.2878999999999996</v>
      </c>
      <c r="U428" s="15">
        <v>28000000</v>
      </c>
      <c r="V428" s="15">
        <v>8</v>
      </c>
      <c r="W428" s="18">
        <v>0</v>
      </c>
      <c r="X428" s="18">
        <v>0</v>
      </c>
      <c r="Y428" s="18">
        <v>1</v>
      </c>
      <c r="Z428" s="18">
        <v>1</v>
      </c>
      <c r="AA428" s="18">
        <v>3</v>
      </c>
      <c r="AB428" s="18">
        <v>3</v>
      </c>
      <c r="AC428" s="15">
        <v>1866700</v>
      </c>
      <c r="AD428" s="15">
        <v>794</v>
      </c>
      <c r="AE428" s="15" t="s">
        <v>1209</v>
      </c>
      <c r="AF428" s="15" t="s">
        <v>1209</v>
      </c>
      <c r="AG428" s="19" t="s">
        <v>1210</v>
      </c>
      <c r="AH428" s="19" t="s">
        <v>1211</v>
      </c>
    </row>
    <row r="429" spans="1:34" s="15" customFormat="1" x14ac:dyDescent="0.2">
      <c r="A429" s="15">
        <v>0</v>
      </c>
      <c r="B429" s="15">
        <v>0</v>
      </c>
      <c r="C429" s="15">
        <v>21860</v>
      </c>
      <c r="D429" s="15">
        <v>25045</v>
      </c>
      <c r="E429" s="14">
        <f t="shared" si="30"/>
        <v>23452.5</v>
      </c>
      <c r="F429" s="15">
        <v>223270</v>
      </c>
      <c r="G429" s="15">
        <v>212830</v>
      </c>
      <c r="H429" s="14">
        <f t="shared" si="31"/>
        <v>218050</v>
      </c>
      <c r="I429" s="14">
        <f t="shared" si="32"/>
        <v>9.297516256262659</v>
      </c>
      <c r="J429" s="14">
        <f t="shared" si="34"/>
        <v>0.7059158566443825</v>
      </c>
      <c r="K429" s="24">
        <f t="shared" si="33"/>
        <v>5.0806099760998134</v>
      </c>
      <c r="L429" s="15">
        <v>6</v>
      </c>
      <c r="M429" s="15">
        <v>5</v>
      </c>
      <c r="N429" s="15">
        <v>5</v>
      </c>
      <c r="O429" s="15">
        <v>10.1</v>
      </c>
      <c r="P429" s="15">
        <v>8.9</v>
      </c>
      <c r="Q429" s="15">
        <v>8.9</v>
      </c>
      <c r="R429" s="15">
        <v>74.138999999999996</v>
      </c>
      <c r="S429" s="15">
        <v>0</v>
      </c>
      <c r="T429" s="15">
        <v>8.7112999999999996</v>
      </c>
      <c r="U429" s="15">
        <v>19803000</v>
      </c>
      <c r="V429" s="15">
        <v>10</v>
      </c>
      <c r="W429" s="18">
        <v>0</v>
      </c>
      <c r="X429" s="18">
        <v>0</v>
      </c>
      <c r="Y429" s="18">
        <v>2</v>
      </c>
      <c r="Z429" s="18">
        <v>2</v>
      </c>
      <c r="AA429" s="18">
        <v>5</v>
      </c>
      <c r="AB429" s="18">
        <v>4</v>
      </c>
      <c r="AC429" s="15">
        <v>483000</v>
      </c>
      <c r="AD429" s="15">
        <v>255</v>
      </c>
      <c r="AE429" s="15" t="s">
        <v>298</v>
      </c>
      <c r="AF429" s="15" t="s">
        <v>298</v>
      </c>
      <c r="AG429" s="19" t="s">
        <v>299</v>
      </c>
      <c r="AH429" s="19" t="s">
        <v>300</v>
      </c>
    </row>
    <row r="430" spans="1:34" s="15" customFormat="1" x14ac:dyDescent="0.2">
      <c r="A430" s="15">
        <v>0</v>
      </c>
      <c r="B430" s="15">
        <v>0</v>
      </c>
      <c r="C430" s="15">
        <v>195720</v>
      </c>
      <c r="D430" s="15">
        <v>106990</v>
      </c>
      <c r="E430" s="14">
        <f t="shared" si="30"/>
        <v>151355</v>
      </c>
      <c r="F430" s="15">
        <v>1309400</v>
      </c>
      <c r="G430" s="15">
        <v>1493900</v>
      </c>
      <c r="H430" s="14">
        <f t="shared" si="31"/>
        <v>1401650</v>
      </c>
      <c r="I430" s="14">
        <f t="shared" si="32"/>
        <v>9.2606785372138347</v>
      </c>
      <c r="J430" s="14">
        <f t="shared" si="34"/>
        <v>0.70419171921625334</v>
      </c>
      <c r="K430" s="24">
        <f t="shared" si="33"/>
        <v>5.0604800749802372</v>
      </c>
      <c r="L430" s="15">
        <v>7</v>
      </c>
      <c r="M430" s="15">
        <v>7</v>
      </c>
      <c r="N430" s="15">
        <v>7</v>
      </c>
      <c r="O430" s="15">
        <v>24.5</v>
      </c>
      <c r="P430" s="15">
        <v>24.5</v>
      </c>
      <c r="Q430" s="15">
        <v>24.5</v>
      </c>
      <c r="R430" s="15">
        <v>63.972000000000001</v>
      </c>
      <c r="S430" s="15">
        <v>0</v>
      </c>
      <c r="T430" s="15">
        <v>28.917000000000002</v>
      </c>
      <c r="U430" s="15">
        <v>77650000</v>
      </c>
      <c r="V430" s="15">
        <v>13</v>
      </c>
      <c r="W430" s="18">
        <v>0</v>
      </c>
      <c r="X430" s="18">
        <v>0</v>
      </c>
      <c r="Y430" s="18">
        <v>1</v>
      </c>
      <c r="Z430" s="18">
        <v>1</v>
      </c>
      <c r="AA430" s="18">
        <v>6</v>
      </c>
      <c r="AB430" s="18">
        <v>5</v>
      </c>
      <c r="AC430" s="15">
        <v>3106000</v>
      </c>
      <c r="AD430" s="15">
        <v>131</v>
      </c>
      <c r="AE430" s="15" t="s">
        <v>112</v>
      </c>
      <c r="AF430" s="15" t="s">
        <v>112</v>
      </c>
      <c r="AG430" s="19" t="s">
        <v>113</v>
      </c>
      <c r="AH430" s="19" t="s">
        <v>114</v>
      </c>
    </row>
    <row r="431" spans="1:34" s="15" customFormat="1" x14ac:dyDescent="0.2">
      <c r="A431" s="15">
        <v>0</v>
      </c>
      <c r="B431" s="15">
        <v>0</v>
      </c>
      <c r="C431" s="15">
        <v>2776500</v>
      </c>
      <c r="D431" s="15">
        <v>3358000</v>
      </c>
      <c r="E431" s="14">
        <f t="shared" si="30"/>
        <v>3067250</v>
      </c>
      <c r="F431" s="14">
        <v>23453000</v>
      </c>
      <c r="G431" s="14">
        <v>32757000</v>
      </c>
      <c r="H431" s="14">
        <f t="shared" si="31"/>
        <v>28105000</v>
      </c>
      <c r="I431" s="14">
        <f t="shared" si="32"/>
        <v>9.1629309642187629</v>
      </c>
      <c r="J431" s="14">
        <f t="shared" si="34"/>
        <v>0.69958332476519647</v>
      </c>
      <c r="K431" s="24">
        <f t="shared" si="33"/>
        <v>5.0070661006659902</v>
      </c>
      <c r="L431" s="15">
        <v>34</v>
      </c>
      <c r="M431" s="15">
        <v>34</v>
      </c>
      <c r="N431" s="15">
        <v>31</v>
      </c>
      <c r="O431" s="15">
        <v>66.3</v>
      </c>
      <c r="P431" s="15">
        <v>66.3</v>
      </c>
      <c r="Q431" s="15">
        <v>62.4</v>
      </c>
      <c r="R431" s="15">
        <v>53.651000000000003</v>
      </c>
      <c r="S431" s="15">
        <v>0</v>
      </c>
      <c r="T431" s="15">
        <v>323.31</v>
      </c>
      <c r="U431" s="15">
        <v>2119700000</v>
      </c>
      <c r="V431" s="15">
        <v>101</v>
      </c>
      <c r="W431" s="18">
        <v>0</v>
      </c>
      <c r="X431" s="18">
        <v>0</v>
      </c>
      <c r="Y431" s="18">
        <v>13</v>
      </c>
      <c r="Z431" s="18">
        <v>17</v>
      </c>
      <c r="AA431" s="18">
        <v>31</v>
      </c>
      <c r="AB431" s="18">
        <v>27</v>
      </c>
      <c r="AC431" s="15">
        <v>62345000</v>
      </c>
      <c r="AD431" s="15">
        <v>302</v>
      </c>
      <c r="AE431" s="15" t="s">
        <v>365</v>
      </c>
      <c r="AF431" s="15" t="s">
        <v>366</v>
      </c>
      <c r="AG431" s="19" t="s">
        <v>367</v>
      </c>
      <c r="AH431" s="19" t="s">
        <v>368</v>
      </c>
    </row>
    <row r="432" spans="1:34" s="15" customFormat="1" x14ac:dyDescent="0.2">
      <c r="A432" s="15">
        <v>0</v>
      </c>
      <c r="B432" s="15">
        <v>0</v>
      </c>
      <c r="C432" s="15">
        <v>0</v>
      </c>
      <c r="D432" s="15">
        <v>257540</v>
      </c>
      <c r="E432" s="14">
        <f t="shared" si="30"/>
        <v>128770</v>
      </c>
      <c r="F432" s="15">
        <v>1029400</v>
      </c>
      <c r="G432" s="15">
        <v>1317100</v>
      </c>
      <c r="H432" s="14">
        <f t="shared" si="31"/>
        <v>1173250</v>
      </c>
      <c r="I432" s="14">
        <f t="shared" si="32"/>
        <v>9.1112060262483503</v>
      </c>
      <c r="J432" s="14">
        <f t="shared" si="34"/>
        <v>0.69712477745970358</v>
      </c>
      <c r="K432" s="24">
        <f t="shared" si="33"/>
        <v>4.9788011072395353</v>
      </c>
      <c r="L432" s="15">
        <v>12</v>
      </c>
      <c r="M432" s="15">
        <v>12</v>
      </c>
      <c r="N432" s="15">
        <v>12</v>
      </c>
      <c r="O432" s="15">
        <v>17.399999999999999</v>
      </c>
      <c r="P432" s="15">
        <v>17.399999999999999</v>
      </c>
      <c r="Q432" s="15">
        <v>17.399999999999999</v>
      </c>
      <c r="R432" s="15">
        <v>101.89</v>
      </c>
      <c r="S432" s="15">
        <v>0</v>
      </c>
      <c r="T432" s="15">
        <v>26.277000000000001</v>
      </c>
      <c r="U432" s="15">
        <v>114580000</v>
      </c>
      <c r="V432" s="15">
        <v>20</v>
      </c>
      <c r="W432" s="18">
        <v>0</v>
      </c>
      <c r="X432" s="18">
        <v>0</v>
      </c>
      <c r="Y432" s="18">
        <v>0</v>
      </c>
      <c r="Z432" s="18">
        <v>5</v>
      </c>
      <c r="AA432" s="18">
        <v>10</v>
      </c>
      <c r="AB432" s="18">
        <v>7</v>
      </c>
      <c r="AC432" s="15">
        <v>2604000</v>
      </c>
      <c r="AD432" s="15">
        <v>555</v>
      </c>
      <c r="AE432" s="15" t="s">
        <v>806</v>
      </c>
      <c r="AF432" s="15" t="s">
        <v>806</v>
      </c>
      <c r="AG432" s="19" t="s">
        <v>807</v>
      </c>
      <c r="AH432" s="19" t="s">
        <v>808</v>
      </c>
    </row>
    <row r="433" spans="1:34" s="15" customFormat="1" x14ac:dyDescent="0.2">
      <c r="A433" s="15">
        <v>0</v>
      </c>
      <c r="B433" s="15">
        <v>0</v>
      </c>
      <c r="C433" s="15">
        <v>2339800</v>
      </c>
      <c r="D433" s="15">
        <v>1278800</v>
      </c>
      <c r="E433" s="14">
        <f t="shared" si="30"/>
        <v>1809300</v>
      </c>
      <c r="F433" s="14">
        <v>15441000</v>
      </c>
      <c r="G433" s="14">
        <v>17482000</v>
      </c>
      <c r="H433" s="14">
        <f t="shared" si="31"/>
        <v>16461500</v>
      </c>
      <c r="I433" s="14">
        <f t="shared" si="32"/>
        <v>9.0982700491902939</v>
      </c>
      <c r="J433" s="14">
        <f t="shared" si="34"/>
        <v>0.69650773341339045</v>
      </c>
      <c r="K433" s="24">
        <f t="shared" si="33"/>
        <v>4.9717322673171003</v>
      </c>
      <c r="L433" s="15">
        <v>16</v>
      </c>
      <c r="M433" s="15">
        <v>16</v>
      </c>
      <c r="N433" s="15">
        <v>16</v>
      </c>
      <c r="O433" s="15">
        <v>54.1</v>
      </c>
      <c r="P433" s="15">
        <v>54.1</v>
      </c>
      <c r="Q433" s="15">
        <v>54.1</v>
      </c>
      <c r="R433" s="15">
        <v>43.061999999999998</v>
      </c>
      <c r="S433" s="15">
        <v>0</v>
      </c>
      <c r="T433" s="15">
        <v>234.26</v>
      </c>
      <c r="U433" s="15">
        <v>694270000</v>
      </c>
      <c r="V433" s="15">
        <v>41</v>
      </c>
      <c r="W433" s="18">
        <v>0</v>
      </c>
      <c r="X433" s="18">
        <v>0</v>
      </c>
      <c r="Y433" s="18">
        <v>6</v>
      </c>
      <c r="Z433" s="18">
        <v>4</v>
      </c>
      <c r="AA433" s="18">
        <v>15</v>
      </c>
      <c r="AB433" s="18">
        <v>14</v>
      </c>
      <c r="AC433" s="15">
        <v>36541000</v>
      </c>
      <c r="AD433" s="15">
        <v>755</v>
      </c>
      <c r="AE433" s="15" t="s">
        <v>1157</v>
      </c>
      <c r="AF433" s="15" t="s">
        <v>1157</v>
      </c>
      <c r="AG433" s="19" t="s">
        <v>1158</v>
      </c>
      <c r="AH433" s="19" t="s">
        <v>1159</v>
      </c>
    </row>
    <row r="434" spans="1:34" s="15" customFormat="1" x14ac:dyDescent="0.2">
      <c r="A434" s="15">
        <v>0</v>
      </c>
      <c r="B434" s="15">
        <v>0</v>
      </c>
      <c r="C434" s="15">
        <v>17647</v>
      </c>
      <c r="D434" s="15">
        <v>144330</v>
      </c>
      <c r="E434" s="14">
        <f t="shared" si="30"/>
        <v>80988.5</v>
      </c>
      <c r="F434" s="15">
        <v>754560</v>
      </c>
      <c r="G434" s="15">
        <v>705260</v>
      </c>
      <c r="H434" s="14">
        <f t="shared" si="31"/>
        <v>729910</v>
      </c>
      <c r="I434" s="14">
        <f t="shared" si="32"/>
        <v>9.0125141223753982</v>
      </c>
      <c r="J434" s="14">
        <f t="shared" si="34"/>
        <v>0.69239486852575516</v>
      </c>
      <c r="K434" s="24">
        <f t="shared" si="33"/>
        <v>4.9248711051231684</v>
      </c>
      <c r="L434" s="15">
        <v>12</v>
      </c>
      <c r="M434" s="15">
        <v>12</v>
      </c>
      <c r="N434" s="15">
        <v>12</v>
      </c>
      <c r="O434" s="15">
        <v>11.9</v>
      </c>
      <c r="P434" s="15">
        <v>11.9</v>
      </c>
      <c r="Q434" s="15">
        <v>11.9</v>
      </c>
      <c r="R434" s="15">
        <v>155.19999999999999</v>
      </c>
      <c r="S434" s="15">
        <v>0</v>
      </c>
      <c r="T434" s="15">
        <v>20.954000000000001</v>
      </c>
      <c r="U434" s="15">
        <v>92442000</v>
      </c>
      <c r="V434" s="15">
        <v>23</v>
      </c>
      <c r="W434" s="18">
        <v>0</v>
      </c>
      <c r="X434" s="18">
        <v>0</v>
      </c>
      <c r="Y434" s="18">
        <v>1</v>
      </c>
      <c r="Z434" s="18">
        <v>2</v>
      </c>
      <c r="AA434" s="18">
        <v>8</v>
      </c>
      <c r="AB434" s="18">
        <v>11</v>
      </c>
      <c r="AC434" s="15">
        <v>1621800</v>
      </c>
      <c r="AD434" s="15">
        <v>207</v>
      </c>
      <c r="AE434" s="15" t="s">
        <v>244</v>
      </c>
      <c r="AF434" s="15" t="s">
        <v>244</v>
      </c>
      <c r="AG434" s="19" t="s">
        <v>245</v>
      </c>
      <c r="AH434" s="19" t="s">
        <v>246</v>
      </c>
    </row>
    <row r="435" spans="1:34" s="15" customFormat="1" x14ac:dyDescent="0.2">
      <c r="A435" s="15">
        <v>0</v>
      </c>
      <c r="B435" s="15">
        <v>0</v>
      </c>
      <c r="C435" s="15">
        <v>89634</v>
      </c>
      <c r="D435" s="15">
        <v>100960</v>
      </c>
      <c r="E435" s="14">
        <f t="shared" si="30"/>
        <v>95297</v>
      </c>
      <c r="F435" s="15">
        <v>761190</v>
      </c>
      <c r="G435" s="15">
        <v>952710</v>
      </c>
      <c r="H435" s="14">
        <f t="shared" si="31"/>
        <v>856950</v>
      </c>
      <c r="I435" s="14">
        <f t="shared" si="32"/>
        <v>8.9924131924404751</v>
      </c>
      <c r="J435" s="14">
        <f t="shared" si="34"/>
        <v>0.69142516435243995</v>
      </c>
      <c r="K435" s="24">
        <f t="shared" si="33"/>
        <v>4.913886990404631</v>
      </c>
      <c r="L435" s="15">
        <v>9</v>
      </c>
      <c r="M435" s="15">
        <v>9</v>
      </c>
      <c r="N435" s="15">
        <v>9</v>
      </c>
      <c r="O435" s="15">
        <v>20.100000000000001</v>
      </c>
      <c r="P435" s="15">
        <v>20.100000000000001</v>
      </c>
      <c r="Q435" s="15">
        <v>20.100000000000001</v>
      </c>
      <c r="R435" s="15">
        <v>82.998999999999995</v>
      </c>
      <c r="S435" s="15">
        <v>0</v>
      </c>
      <c r="T435" s="15">
        <v>26.48</v>
      </c>
      <c r="U435" s="15">
        <v>78084000</v>
      </c>
      <c r="V435" s="15">
        <v>22</v>
      </c>
      <c r="W435" s="18">
        <v>0</v>
      </c>
      <c r="X435" s="18">
        <v>0</v>
      </c>
      <c r="Y435" s="18">
        <v>3</v>
      </c>
      <c r="Z435" s="18">
        <v>2</v>
      </c>
      <c r="AA435" s="18">
        <v>8</v>
      </c>
      <c r="AB435" s="18">
        <v>8</v>
      </c>
      <c r="AC435" s="15">
        <v>1904500</v>
      </c>
      <c r="AD435" s="15">
        <v>501</v>
      </c>
      <c r="AE435" s="15" t="s">
        <v>708</v>
      </c>
      <c r="AF435" s="15" t="s">
        <v>708</v>
      </c>
      <c r="AG435" s="19" t="s">
        <v>709</v>
      </c>
      <c r="AH435" s="19" t="s">
        <v>710</v>
      </c>
    </row>
    <row r="436" spans="1:34" s="15" customFormat="1" x14ac:dyDescent="0.2">
      <c r="A436" s="15">
        <v>0</v>
      </c>
      <c r="B436" s="15">
        <v>0</v>
      </c>
      <c r="C436" s="15">
        <v>1771300</v>
      </c>
      <c r="D436" s="15">
        <v>1363800</v>
      </c>
      <c r="E436" s="14">
        <f t="shared" si="30"/>
        <v>1567550</v>
      </c>
      <c r="F436" s="14">
        <v>11084000</v>
      </c>
      <c r="G436" s="14">
        <v>16869000</v>
      </c>
      <c r="H436" s="14">
        <f t="shared" si="31"/>
        <v>13976500</v>
      </c>
      <c r="I436" s="14">
        <f t="shared" si="32"/>
        <v>8.916143025740805</v>
      </c>
      <c r="J436" s="14">
        <f t="shared" si="34"/>
        <v>0.68772593674351723</v>
      </c>
      <c r="K436" s="24">
        <f t="shared" si="33"/>
        <v>4.8722093036834995</v>
      </c>
      <c r="L436" s="15">
        <v>6</v>
      </c>
      <c r="M436" s="15">
        <v>6</v>
      </c>
      <c r="N436" s="15">
        <v>6</v>
      </c>
      <c r="O436" s="15">
        <v>48.4</v>
      </c>
      <c r="P436" s="15">
        <v>48.4</v>
      </c>
      <c r="Q436" s="15">
        <v>48.4</v>
      </c>
      <c r="R436" s="15">
        <v>21.863</v>
      </c>
      <c r="S436" s="15">
        <v>0</v>
      </c>
      <c r="T436" s="15">
        <v>148.29</v>
      </c>
      <c r="U436" s="15">
        <v>279790000</v>
      </c>
      <c r="V436" s="15">
        <v>18</v>
      </c>
      <c r="W436" s="18">
        <v>0</v>
      </c>
      <c r="X436" s="18">
        <v>0</v>
      </c>
      <c r="Y436" s="18">
        <v>2</v>
      </c>
      <c r="Z436" s="18">
        <v>2</v>
      </c>
      <c r="AA436" s="18">
        <v>6</v>
      </c>
      <c r="AB436" s="18">
        <v>5</v>
      </c>
      <c r="AC436" s="15">
        <v>31088000</v>
      </c>
      <c r="AD436" s="15">
        <v>457</v>
      </c>
      <c r="AE436" s="15" t="s">
        <v>616</v>
      </c>
      <c r="AF436" s="15" t="s">
        <v>616</v>
      </c>
      <c r="AG436" s="19" t="s">
        <v>617</v>
      </c>
      <c r="AH436" s="19" t="s">
        <v>618</v>
      </c>
    </row>
    <row r="437" spans="1:34" s="15" customFormat="1" x14ac:dyDescent="0.2">
      <c r="A437" s="15">
        <v>0</v>
      </c>
      <c r="B437" s="15">
        <v>0</v>
      </c>
      <c r="C437" s="15">
        <v>177570</v>
      </c>
      <c r="D437" s="15">
        <v>287860</v>
      </c>
      <c r="E437" s="14">
        <f t="shared" si="30"/>
        <v>232715</v>
      </c>
      <c r="F437" s="15">
        <v>1743500</v>
      </c>
      <c r="G437" s="15">
        <v>2399500</v>
      </c>
      <c r="H437" s="14">
        <f t="shared" si="31"/>
        <v>2071500</v>
      </c>
      <c r="I437" s="14">
        <f t="shared" si="32"/>
        <v>8.9014459746900716</v>
      </c>
      <c r="J437" s="14">
        <f t="shared" si="34"/>
        <v>0.68700947060221673</v>
      </c>
      <c r="K437" s="24">
        <f t="shared" si="33"/>
        <v>4.8641781282459409</v>
      </c>
      <c r="L437" s="15">
        <v>15</v>
      </c>
      <c r="M437" s="15">
        <v>13</v>
      </c>
      <c r="N437" s="15">
        <v>13</v>
      </c>
      <c r="O437" s="15">
        <v>28.3</v>
      </c>
      <c r="P437" s="15">
        <v>24.6</v>
      </c>
      <c r="Q437" s="15">
        <v>24.6</v>
      </c>
      <c r="R437" s="15">
        <v>70.941999999999993</v>
      </c>
      <c r="S437" s="15">
        <v>0</v>
      </c>
      <c r="T437" s="15">
        <v>24.824000000000002</v>
      </c>
      <c r="U437" s="15">
        <v>156690000</v>
      </c>
      <c r="V437" s="15">
        <v>27</v>
      </c>
      <c r="W437" s="18">
        <v>0</v>
      </c>
      <c r="X437" s="18">
        <v>0</v>
      </c>
      <c r="Y437" s="18">
        <v>4</v>
      </c>
      <c r="Z437" s="18">
        <v>4</v>
      </c>
      <c r="AA437" s="18">
        <v>15</v>
      </c>
      <c r="AB437" s="18">
        <v>12</v>
      </c>
      <c r="AC437" s="15">
        <v>4608400</v>
      </c>
      <c r="AD437" s="15">
        <v>147</v>
      </c>
      <c r="AE437" s="15" t="s">
        <v>139</v>
      </c>
      <c r="AF437" s="15" t="s">
        <v>139</v>
      </c>
      <c r="AG437" s="19" t="s">
        <v>140</v>
      </c>
      <c r="AH437" s="19" t="s">
        <v>141</v>
      </c>
    </row>
    <row r="438" spans="1:34" s="15" customFormat="1" x14ac:dyDescent="0.2">
      <c r="A438" s="15">
        <v>0</v>
      </c>
      <c r="B438" s="15">
        <v>0</v>
      </c>
      <c r="C438" s="15">
        <v>67489</v>
      </c>
      <c r="D438" s="15">
        <v>60138</v>
      </c>
      <c r="E438" s="14">
        <f t="shared" si="30"/>
        <v>63813.5</v>
      </c>
      <c r="F438" s="15">
        <v>520480</v>
      </c>
      <c r="G438" s="15">
        <v>610670</v>
      </c>
      <c r="H438" s="14">
        <f t="shared" si="31"/>
        <v>565575</v>
      </c>
      <c r="I438" s="14">
        <f t="shared" si="32"/>
        <v>8.8629365259702109</v>
      </c>
      <c r="J438" s="14">
        <f t="shared" si="34"/>
        <v>0.68512654928171279</v>
      </c>
      <c r="K438" s="24">
        <f t="shared" si="33"/>
        <v>4.8431347136449237</v>
      </c>
      <c r="L438" s="15">
        <v>16</v>
      </c>
      <c r="M438" s="15">
        <v>16</v>
      </c>
      <c r="N438" s="15">
        <v>15</v>
      </c>
      <c r="O438" s="15">
        <v>15.8</v>
      </c>
      <c r="P438" s="15">
        <v>15.8</v>
      </c>
      <c r="Q438" s="15">
        <v>15.3</v>
      </c>
      <c r="R438" s="15">
        <v>189.25</v>
      </c>
      <c r="S438" s="15">
        <v>0</v>
      </c>
      <c r="T438" s="15">
        <v>37.509</v>
      </c>
      <c r="U438" s="15">
        <v>104480000</v>
      </c>
      <c r="V438" s="15">
        <v>24</v>
      </c>
      <c r="W438" s="18">
        <v>0</v>
      </c>
      <c r="X438" s="18">
        <v>0</v>
      </c>
      <c r="Y438" s="18">
        <v>2</v>
      </c>
      <c r="Z438" s="18">
        <v>2</v>
      </c>
      <c r="AA438" s="18">
        <v>13</v>
      </c>
      <c r="AB438" s="18">
        <v>9</v>
      </c>
      <c r="AC438" s="15">
        <v>1258800</v>
      </c>
      <c r="AD438" s="15">
        <v>535</v>
      </c>
      <c r="AE438" s="15" t="s">
        <v>772</v>
      </c>
      <c r="AF438" s="15" t="s">
        <v>773</v>
      </c>
      <c r="AG438" s="19" t="s">
        <v>774</v>
      </c>
      <c r="AH438" s="19" t="s">
        <v>775</v>
      </c>
    </row>
    <row r="439" spans="1:34" s="15" customFormat="1" x14ac:dyDescent="0.2">
      <c r="A439" s="15">
        <v>0</v>
      </c>
      <c r="B439" s="15">
        <v>0</v>
      </c>
      <c r="C439" s="15">
        <v>664410</v>
      </c>
      <c r="D439" s="15">
        <v>684320</v>
      </c>
      <c r="E439" s="14">
        <f t="shared" si="30"/>
        <v>674365</v>
      </c>
      <c r="F439" s="15">
        <v>5707000</v>
      </c>
      <c r="G439" s="15">
        <v>5996900</v>
      </c>
      <c r="H439" s="14">
        <f t="shared" si="31"/>
        <v>5851950</v>
      </c>
      <c r="I439" s="14">
        <f t="shared" si="32"/>
        <v>8.6777190393926134</v>
      </c>
      <c r="J439" s="14">
        <f t="shared" si="34"/>
        <v>0.67595449503294924</v>
      </c>
      <c r="K439" s="24">
        <f t="shared" si="33"/>
        <v>4.7419229723456899</v>
      </c>
      <c r="L439" s="15">
        <v>15</v>
      </c>
      <c r="M439" s="15">
        <v>15</v>
      </c>
      <c r="N439" s="15">
        <v>15</v>
      </c>
      <c r="O439" s="15">
        <v>40.9</v>
      </c>
      <c r="P439" s="15">
        <v>40.9</v>
      </c>
      <c r="Q439" s="15">
        <v>40.9</v>
      </c>
      <c r="R439" s="15">
        <v>52.22</v>
      </c>
      <c r="S439" s="15">
        <v>0</v>
      </c>
      <c r="T439" s="15">
        <v>68.066999999999993</v>
      </c>
      <c r="U439" s="15">
        <v>365470000</v>
      </c>
      <c r="V439" s="15">
        <v>37</v>
      </c>
      <c r="W439" s="18">
        <v>0</v>
      </c>
      <c r="X439" s="18">
        <v>0</v>
      </c>
      <c r="Y439" s="18">
        <v>5</v>
      </c>
      <c r="Z439" s="18">
        <v>4</v>
      </c>
      <c r="AA439" s="18">
        <v>12</v>
      </c>
      <c r="AB439" s="18">
        <v>12</v>
      </c>
      <c r="AC439" s="15">
        <v>13053000</v>
      </c>
      <c r="AD439" s="15">
        <v>622</v>
      </c>
      <c r="AE439" s="15" t="s">
        <v>937</v>
      </c>
      <c r="AF439" s="15" t="s">
        <v>937</v>
      </c>
      <c r="AG439" s="19" t="s">
        <v>938</v>
      </c>
      <c r="AH439" s="19" t="s">
        <v>939</v>
      </c>
    </row>
    <row r="440" spans="1:34" s="15" customFormat="1" x14ac:dyDescent="0.2">
      <c r="A440" s="15">
        <v>0</v>
      </c>
      <c r="B440" s="15">
        <v>0</v>
      </c>
      <c r="C440" s="15">
        <v>63433</v>
      </c>
      <c r="D440" s="15">
        <v>181830</v>
      </c>
      <c r="E440" s="14">
        <f t="shared" si="30"/>
        <v>122631.5</v>
      </c>
      <c r="F440" s="15">
        <v>832260</v>
      </c>
      <c r="G440" s="15">
        <v>1283900</v>
      </c>
      <c r="H440" s="14">
        <f t="shared" si="31"/>
        <v>1058080</v>
      </c>
      <c r="I440" s="14">
        <f t="shared" si="32"/>
        <v>8.6281257262611977</v>
      </c>
      <c r="J440" s="14">
        <f t="shared" si="34"/>
        <v>0.67346537514509919</v>
      </c>
      <c r="K440" s="24">
        <f t="shared" si="33"/>
        <v>4.714822801235627</v>
      </c>
      <c r="L440" s="15">
        <v>9</v>
      </c>
      <c r="M440" s="15">
        <v>9</v>
      </c>
      <c r="N440" s="15">
        <v>9</v>
      </c>
      <c r="O440" s="15">
        <v>31.1</v>
      </c>
      <c r="P440" s="15">
        <v>31.1</v>
      </c>
      <c r="Q440" s="15">
        <v>31.1</v>
      </c>
      <c r="R440" s="15">
        <v>45.530999999999999</v>
      </c>
      <c r="S440" s="15">
        <v>0</v>
      </c>
      <c r="T440" s="15">
        <v>17.338999999999999</v>
      </c>
      <c r="U440" s="15">
        <v>59036000</v>
      </c>
      <c r="V440" s="15">
        <v>18</v>
      </c>
      <c r="W440" s="18">
        <v>0</v>
      </c>
      <c r="X440" s="18">
        <v>0</v>
      </c>
      <c r="Y440" s="18">
        <v>2</v>
      </c>
      <c r="Z440" s="18">
        <v>3</v>
      </c>
      <c r="AA440" s="18">
        <v>7</v>
      </c>
      <c r="AB440" s="18">
        <v>6</v>
      </c>
      <c r="AC440" s="15">
        <v>2361400</v>
      </c>
      <c r="AD440" s="15">
        <v>841</v>
      </c>
      <c r="AE440" s="15" t="s">
        <v>1291</v>
      </c>
      <c r="AF440" s="15" t="s">
        <v>1291</v>
      </c>
      <c r="AG440" s="19" t="s">
        <v>1292</v>
      </c>
      <c r="AH440" s="19" t="s">
        <v>1293</v>
      </c>
    </row>
    <row r="441" spans="1:34" s="15" customFormat="1" x14ac:dyDescent="0.2">
      <c r="A441" s="15">
        <v>0</v>
      </c>
      <c r="B441" s="15">
        <v>0</v>
      </c>
      <c r="C441" s="15">
        <v>701500</v>
      </c>
      <c r="D441" s="15">
        <v>693960</v>
      </c>
      <c r="E441" s="14">
        <f t="shared" si="30"/>
        <v>697730</v>
      </c>
      <c r="F441" s="15">
        <v>5289000</v>
      </c>
      <c r="G441" s="15">
        <v>6687700</v>
      </c>
      <c r="H441" s="14">
        <f t="shared" si="31"/>
        <v>5988350</v>
      </c>
      <c r="I441" s="14">
        <f t="shared" si="32"/>
        <v>8.5826179181058571</v>
      </c>
      <c r="J441" s="14">
        <f t="shared" si="34"/>
        <v>0.67116868925706274</v>
      </c>
      <c r="K441" s="24">
        <f t="shared" si="33"/>
        <v>4.689955146505933</v>
      </c>
      <c r="L441" s="15">
        <v>42</v>
      </c>
      <c r="M441" s="15">
        <v>42</v>
      </c>
      <c r="N441" s="15">
        <v>42</v>
      </c>
      <c r="O441" s="15">
        <v>39.4</v>
      </c>
      <c r="P441" s="15">
        <v>39.4</v>
      </c>
      <c r="Q441" s="15">
        <v>39.4</v>
      </c>
      <c r="R441" s="15">
        <v>170.59</v>
      </c>
      <c r="S441" s="15">
        <v>0</v>
      </c>
      <c r="T441" s="15">
        <v>314.95</v>
      </c>
      <c r="U441" s="15">
        <v>1096500000</v>
      </c>
      <c r="V441" s="15">
        <v>109</v>
      </c>
      <c r="W441" s="18">
        <v>0</v>
      </c>
      <c r="X441" s="18">
        <v>0</v>
      </c>
      <c r="Y441" s="18">
        <v>11</v>
      </c>
      <c r="Z441" s="18">
        <v>11</v>
      </c>
      <c r="AA441" s="18">
        <v>36</v>
      </c>
      <c r="AB441" s="18">
        <v>32</v>
      </c>
      <c r="AC441" s="15">
        <v>13372000</v>
      </c>
      <c r="AD441" s="15">
        <v>292</v>
      </c>
      <c r="AE441" s="15" t="s">
        <v>348</v>
      </c>
      <c r="AF441" s="15" t="s">
        <v>348</v>
      </c>
      <c r="AG441" s="19" t="s">
        <v>349</v>
      </c>
      <c r="AH441" s="19" t="s">
        <v>350</v>
      </c>
    </row>
    <row r="442" spans="1:34" s="15" customFormat="1" x14ac:dyDescent="0.2">
      <c r="A442" s="15">
        <v>0</v>
      </c>
      <c r="B442" s="15">
        <v>0</v>
      </c>
      <c r="C442" s="15">
        <v>0</v>
      </c>
      <c r="D442" s="15">
        <v>251000</v>
      </c>
      <c r="E442" s="14">
        <f t="shared" si="30"/>
        <v>125500</v>
      </c>
      <c r="F442" s="15">
        <v>1066100</v>
      </c>
      <c r="G442" s="15">
        <v>1065400</v>
      </c>
      <c r="H442" s="14">
        <f t="shared" si="31"/>
        <v>1065750</v>
      </c>
      <c r="I442" s="14">
        <f t="shared" si="32"/>
        <v>8.4920318725099602</v>
      </c>
      <c r="J442" s="14">
        <f t="shared" si="34"/>
        <v>0.66656052577168345</v>
      </c>
      <c r="K442" s="24">
        <f t="shared" si="33"/>
        <v>4.6404545751420549</v>
      </c>
      <c r="L442" s="15">
        <v>10</v>
      </c>
      <c r="M442" s="15">
        <v>10</v>
      </c>
      <c r="N442" s="15">
        <v>10</v>
      </c>
      <c r="O442" s="15">
        <v>21.5</v>
      </c>
      <c r="P442" s="15">
        <v>21.5</v>
      </c>
      <c r="Q442" s="15">
        <v>21.5</v>
      </c>
      <c r="R442" s="15">
        <v>66.900000000000006</v>
      </c>
      <c r="S442" s="15">
        <v>0</v>
      </c>
      <c r="T442" s="15">
        <v>11.972</v>
      </c>
      <c r="U442" s="15">
        <v>73858000</v>
      </c>
      <c r="V442" s="15">
        <v>16</v>
      </c>
      <c r="W442" s="18">
        <v>0</v>
      </c>
      <c r="X442" s="18">
        <v>0</v>
      </c>
      <c r="Y442" s="18">
        <v>0</v>
      </c>
      <c r="Z442" s="18">
        <v>4</v>
      </c>
      <c r="AA442" s="18">
        <v>7</v>
      </c>
      <c r="AB442" s="18">
        <v>8</v>
      </c>
      <c r="AC442" s="15">
        <v>2382500</v>
      </c>
      <c r="AD442" s="15">
        <v>243</v>
      </c>
      <c r="AE442" s="15" t="s">
        <v>295</v>
      </c>
      <c r="AF442" s="15" t="s">
        <v>295</v>
      </c>
      <c r="AG442" s="19" t="s">
        <v>296</v>
      </c>
      <c r="AH442" s="19" t="s">
        <v>297</v>
      </c>
    </row>
    <row r="443" spans="1:34" s="15" customFormat="1" x14ac:dyDescent="0.2">
      <c r="A443" s="15">
        <v>0</v>
      </c>
      <c r="B443" s="15">
        <v>0</v>
      </c>
      <c r="C443" s="15">
        <v>361730</v>
      </c>
      <c r="D443" s="15">
        <v>470360</v>
      </c>
      <c r="E443" s="14">
        <f t="shared" si="30"/>
        <v>416045</v>
      </c>
      <c r="F443" s="15">
        <v>3600300</v>
      </c>
      <c r="G443" s="15">
        <v>3448200</v>
      </c>
      <c r="H443" s="14">
        <f t="shared" si="31"/>
        <v>3524250</v>
      </c>
      <c r="I443" s="14">
        <f t="shared" si="32"/>
        <v>8.4708384910286139</v>
      </c>
      <c r="J443" s="14">
        <f t="shared" si="34"/>
        <v>0.66547531162782803</v>
      </c>
      <c r="K443" s="24">
        <f t="shared" si="33"/>
        <v>4.6288734923653623</v>
      </c>
      <c r="L443" s="15">
        <v>24</v>
      </c>
      <c r="M443" s="15">
        <v>24</v>
      </c>
      <c r="N443" s="15">
        <v>24</v>
      </c>
      <c r="O443" s="15">
        <v>35.799999999999997</v>
      </c>
      <c r="P443" s="15">
        <v>35.799999999999997</v>
      </c>
      <c r="Q443" s="15">
        <v>35.799999999999997</v>
      </c>
      <c r="R443" s="15">
        <v>102</v>
      </c>
      <c r="S443" s="15">
        <v>0</v>
      </c>
      <c r="T443" s="15">
        <v>63.418999999999997</v>
      </c>
      <c r="U443" s="15">
        <v>417670000</v>
      </c>
      <c r="V443" s="15">
        <v>54</v>
      </c>
      <c r="W443" s="18">
        <v>0</v>
      </c>
      <c r="X443" s="18">
        <v>0</v>
      </c>
      <c r="Y443" s="18">
        <v>4</v>
      </c>
      <c r="Z443" s="18">
        <v>8</v>
      </c>
      <c r="AA443" s="18">
        <v>19</v>
      </c>
      <c r="AB443" s="18">
        <v>20</v>
      </c>
      <c r="AC443" s="15">
        <v>7880600</v>
      </c>
      <c r="AD443" s="15">
        <v>947</v>
      </c>
      <c r="AE443" s="15" t="s">
        <v>1438</v>
      </c>
      <c r="AF443" s="15" t="s">
        <v>1438</v>
      </c>
      <c r="AG443" s="19" t="s">
        <v>1439</v>
      </c>
      <c r="AH443" s="19" t="s">
        <v>1440</v>
      </c>
    </row>
    <row r="444" spans="1:34" s="15" customFormat="1" x14ac:dyDescent="0.2">
      <c r="A444" s="15">
        <v>0</v>
      </c>
      <c r="B444" s="15">
        <v>0</v>
      </c>
      <c r="C444" s="15">
        <v>383950</v>
      </c>
      <c r="D444" s="15">
        <v>463360</v>
      </c>
      <c r="E444" s="14">
        <f t="shared" si="30"/>
        <v>423655</v>
      </c>
      <c r="F444" s="15">
        <v>3471400</v>
      </c>
      <c r="G444" s="15">
        <v>3703400</v>
      </c>
      <c r="H444" s="14">
        <f t="shared" si="31"/>
        <v>3587400</v>
      </c>
      <c r="I444" s="14">
        <f t="shared" si="32"/>
        <v>8.4677390801477621</v>
      </c>
      <c r="J444" s="14">
        <f t="shared" si="34"/>
        <v>0.66531637773245578</v>
      </c>
      <c r="K444" s="24">
        <f t="shared" si="33"/>
        <v>4.6271798252173566</v>
      </c>
      <c r="L444" s="15">
        <v>26</v>
      </c>
      <c r="M444" s="15">
        <v>26</v>
      </c>
      <c r="N444" s="15">
        <v>17</v>
      </c>
      <c r="O444" s="15">
        <v>36.6</v>
      </c>
      <c r="P444" s="15">
        <v>36.6</v>
      </c>
      <c r="Q444" s="15">
        <v>25.9</v>
      </c>
      <c r="R444" s="15">
        <v>104.85</v>
      </c>
      <c r="S444" s="15">
        <v>0</v>
      </c>
      <c r="T444" s="15">
        <v>68.221000000000004</v>
      </c>
      <c r="U444" s="15">
        <v>441220000</v>
      </c>
      <c r="V444" s="15">
        <v>64</v>
      </c>
      <c r="W444" s="18">
        <v>0</v>
      </c>
      <c r="X444" s="18">
        <v>0</v>
      </c>
      <c r="Y444" s="18">
        <v>9</v>
      </c>
      <c r="Z444" s="18">
        <v>9</v>
      </c>
      <c r="AA444" s="18">
        <v>19</v>
      </c>
      <c r="AB444" s="18">
        <v>21</v>
      </c>
      <c r="AC444" s="15">
        <v>8022200</v>
      </c>
      <c r="AD444" s="15">
        <v>154</v>
      </c>
      <c r="AE444" s="15" t="s">
        <v>157</v>
      </c>
      <c r="AF444" s="15" t="s">
        <v>158</v>
      </c>
      <c r="AG444" s="19" t="s">
        <v>159</v>
      </c>
      <c r="AH444" s="19" t="s">
        <v>160</v>
      </c>
    </row>
    <row r="445" spans="1:34" s="15" customFormat="1" x14ac:dyDescent="0.2">
      <c r="A445" s="15">
        <v>0</v>
      </c>
      <c r="B445" s="15">
        <v>0</v>
      </c>
      <c r="C445" s="15">
        <v>330540</v>
      </c>
      <c r="D445" s="15">
        <v>329510</v>
      </c>
      <c r="E445" s="14">
        <f t="shared" si="30"/>
        <v>330025</v>
      </c>
      <c r="F445" s="15">
        <v>2375300</v>
      </c>
      <c r="G445" s="15">
        <v>3212200</v>
      </c>
      <c r="H445" s="14">
        <f t="shared" si="31"/>
        <v>2793750</v>
      </c>
      <c r="I445" s="14">
        <f t="shared" si="32"/>
        <v>8.4652677827437319</v>
      </c>
      <c r="J445" s="14">
        <f t="shared" si="34"/>
        <v>0.66518961101677165</v>
      </c>
      <c r="K445" s="24">
        <f t="shared" si="33"/>
        <v>4.6258293894774489</v>
      </c>
      <c r="L445" s="15">
        <v>15</v>
      </c>
      <c r="M445" s="15">
        <v>15</v>
      </c>
      <c r="N445" s="15">
        <v>13</v>
      </c>
      <c r="O445" s="15">
        <v>30.7</v>
      </c>
      <c r="P445" s="15">
        <v>30.7</v>
      </c>
      <c r="Q445" s="15">
        <v>27</v>
      </c>
      <c r="R445" s="15">
        <v>69.602000000000004</v>
      </c>
      <c r="S445" s="15">
        <v>0</v>
      </c>
      <c r="T445" s="15">
        <v>29.446000000000002</v>
      </c>
      <c r="U445" s="15">
        <v>199920000</v>
      </c>
      <c r="V445" s="15">
        <v>36</v>
      </c>
      <c r="W445" s="18">
        <v>0</v>
      </c>
      <c r="X445" s="18">
        <v>0</v>
      </c>
      <c r="Y445" s="18">
        <v>5</v>
      </c>
      <c r="Z445" s="18">
        <v>4</v>
      </c>
      <c r="AA445" s="18">
        <v>14</v>
      </c>
      <c r="AB445" s="18">
        <v>11</v>
      </c>
      <c r="AC445" s="15">
        <v>6247600</v>
      </c>
      <c r="AD445" s="15">
        <v>170</v>
      </c>
      <c r="AE445" s="15" t="s">
        <v>187</v>
      </c>
      <c r="AF445" s="15" t="s">
        <v>187</v>
      </c>
      <c r="AG445" s="19" t="s">
        <v>188</v>
      </c>
      <c r="AH445" s="19" t="s">
        <v>189</v>
      </c>
    </row>
    <row r="446" spans="1:34" s="15" customFormat="1" x14ac:dyDescent="0.2">
      <c r="A446" s="15">
        <v>0</v>
      </c>
      <c r="B446" s="15">
        <v>0</v>
      </c>
      <c r="C446" s="15">
        <v>182150</v>
      </c>
      <c r="D446" s="15">
        <v>286730</v>
      </c>
      <c r="E446" s="14">
        <f t="shared" si="30"/>
        <v>234440</v>
      </c>
      <c r="F446" s="15">
        <v>1921600</v>
      </c>
      <c r="G446" s="15">
        <v>2027900</v>
      </c>
      <c r="H446" s="14">
        <f t="shared" si="31"/>
        <v>1974750</v>
      </c>
      <c r="I446" s="14">
        <f t="shared" si="32"/>
        <v>8.4232639481317175</v>
      </c>
      <c r="J446" s="14">
        <f t="shared" si="34"/>
        <v>0.6630293200577575</v>
      </c>
      <c r="K446" s="24">
        <f t="shared" si="33"/>
        <v>4.6028764743889168</v>
      </c>
      <c r="L446" s="15">
        <v>15</v>
      </c>
      <c r="M446" s="15">
        <v>15</v>
      </c>
      <c r="N446" s="15">
        <v>15</v>
      </c>
      <c r="O446" s="15">
        <v>20.6</v>
      </c>
      <c r="P446" s="15">
        <v>20.6</v>
      </c>
      <c r="Q446" s="15">
        <v>20.6</v>
      </c>
      <c r="R446" s="15">
        <v>112.42</v>
      </c>
      <c r="S446" s="15">
        <v>0</v>
      </c>
      <c r="T446" s="15">
        <v>90.052000000000007</v>
      </c>
      <c r="U446" s="15">
        <v>212080000</v>
      </c>
      <c r="V446" s="15">
        <v>33</v>
      </c>
      <c r="W446" s="18">
        <v>0</v>
      </c>
      <c r="X446" s="18">
        <v>0</v>
      </c>
      <c r="Y446" s="18">
        <v>4</v>
      </c>
      <c r="Z446" s="18">
        <v>4</v>
      </c>
      <c r="AA446" s="18">
        <v>13</v>
      </c>
      <c r="AB446" s="18">
        <v>10</v>
      </c>
      <c r="AC446" s="15">
        <v>4418400</v>
      </c>
      <c r="AD446" s="15">
        <v>696</v>
      </c>
      <c r="AE446" s="15" t="s">
        <v>1063</v>
      </c>
      <c r="AF446" s="15" t="s">
        <v>1063</v>
      </c>
      <c r="AG446" s="19" t="s">
        <v>1064</v>
      </c>
      <c r="AH446" s="19" t="s">
        <v>1065</v>
      </c>
    </row>
    <row r="447" spans="1:34" s="15" customFormat="1" x14ac:dyDescent="0.2">
      <c r="A447" s="15">
        <v>0</v>
      </c>
      <c r="B447" s="15">
        <v>0</v>
      </c>
      <c r="C447" s="15">
        <v>174030</v>
      </c>
      <c r="D447" s="15">
        <v>93267</v>
      </c>
      <c r="E447" s="14">
        <f t="shared" si="30"/>
        <v>133648.5</v>
      </c>
      <c r="F447" s="15">
        <v>959090</v>
      </c>
      <c r="G447" s="15">
        <v>1265900</v>
      </c>
      <c r="H447" s="14">
        <f t="shared" si="31"/>
        <v>1112495</v>
      </c>
      <c r="I447" s="14">
        <f t="shared" si="32"/>
        <v>8.3240365585846448</v>
      </c>
      <c r="J447" s="14">
        <f t="shared" si="34"/>
        <v>0.65788288920424776</v>
      </c>
      <c r="K447" s="24">
        <f t="shared" si="33"/>
        <v>4.5486538571500787</v>
      </c>
      <c r="L447" s="15">
        <v>25</v>
      </c>
      <c r="M447" s="15">
        <v>25</v>
      </c>
      <c r="N447" s="15">
        <v>19</v>
      </c>
      <c r="O447" s="15">
        <v>15.4</v>
      </c>
      <c r="P447" s="15">
        <v>15.4</v>
      </c>
      <c r="Q447" s="15">
        <v>11.8</v>
      </c>
      <c r="R447" s="15">
        <v>229</v>
      </c>
      <c r="S447" s="15">
        <v>0</v>
      </c>
      <c r="T447" s="15">
        <v>46.411000000000001</v>
      </c>
      <c r="U447" s="15">
        <v>254210000</v>
      </c>
      <c r="V447" s="15">
        <v>43</v>
      </c>
      <c r="W447" s="18">
        <v>0</v>
      </c>
      <c r="X447" s="18">
        <v>0</v>
      </c>
      <c r="Y447" s="18">
        <v>5</v>
      </c>
      <c r="Z447" s="18">
        <v>3</v>
      </c>
      <c r="AA447" s="18">
        <v>19</v>
      </c>
      <c r="AB447" s="18">
        <v>15</v>
      </c>
      <c r="AC447" s="15">
        <v>2492300</v>
      </c>
      <c r="AD447" s="15">
        <v>471</v>
      </c>
      <c r="AE447" s="15" t="s">
        <v>640</v>
      </c>
      <c r="AF447" s="15" t="s">
        <v>641</v>
      </c>
      <c r="AG447" s="19" t="s">
        <v>642</v>
      </c>
      <c r="AH447" s="19" t="s">
        <v>643</v>
      </c>
    </row>
    <row r="448" spans="1:34" s="15" customFormat="1" x14ac:dyDescent="0.2">
      <c r="A448" s="15">
        <v>0</v>
      </c>
      <c r="B448" s="15">
        <v>0</v>
      </c>
      <c r="C448" s="15">
        <v>243870</v>
      </c>
      <c r="D448" s="15">
        <v>0</v>
      </c>
      <c r="E448" s="14">
        <f t="shared" si="30"/>
        <v>121935</v>
      </c>
      <c r="F448" s="15">
        <v>601170</v>
      </c>
      <c r="G448" s="15">
        <v>1410800</v>
      </c>
      <c r="H448" s="14">
        <f t="shared" si="31"/>
        <v>1005985</v>
      </c>
      <c r="I448" s="14">
        <f t="shared" si="32"/>
        <v>8.2501742731783327</v>
      </c>
      <c r="J448" s="14">
        <f t="shared" si="34"/>
        <v>0.65401203276862407</v>
      </c>
      <c r="K448" s="24">
        <f t="shared" si="33"/>
        <v>4.5082919525564655</v>
      </c>
      <c r="L448" s="15">
        <v>4</v>
      </c>
      <c r="M448" s="15">
        <v>3</v>
      </c>
      <c r="N448" s="15">
        <v>3</v>
      </c>
      <c r="O448" s="15">
        <v>10.7</v>
      </c>
      <c r="P448" s="15">
        <v>8.8000000000000007</v>
      </c>
      <c r="Q448" s="15">
        <v>8.8000000000000007</v>
      </c>
      <c r="R448" s="15">
        <v>46.436999999999998</v>
      </c>
      <c r="S448" s="15">
        <v>0</v>
      </c>
      <c r="T448" s="15">
        <v>5.5461</v>
      </c>
      <c r="U448" s="15">
        <v>45118000</v>
      </c>
      <c r="V448" s="15">
        <v>6</v>
      </c>
      <c r="W448" s="18">
        <v>0</v>
      </c>
      <c r="X448" s="18">
        <v>0</v>
      </c>
      <c r="Y448" s="18">
        <v>1</v>
      </c>
      <c r="Z448" s="18">
        <v>0</v>
      </c>
      <c r="AA448" s="18">
        <v>4</v>
      </c>
      <c r="AB448" s="18">
        <v>2</v>
      </c>
      <c r="AC448" s="15">
        <v>2255900</v>
      </c>
      <c r="AD448" s="15">
        <v>119</v>
      </c>
      <c r="AE448" s="15" t="s">
        <v>103</v>
      </c>
      <c r="AF448" s="15" t="s">
        <v>103</v>
      </c>
      <c r="AG448" s="19" t="s">
        <v>104</v>
      </c>
      <c r="AH448" s="19" t="s">
        <v>105</v>
      </c>
    </row>
    <row r="449" spans="1:34" s="15" customFormat="1" x14ac:dyDescent="0.2">
      <c r="A449" s="15">
        <v>0</v>
      </c>
      <c r="B449" s="15">
        <v>0</v>
      </c>
      <c r="C449" s="15">
        <v>67821</v>
      </c>
      <c r="D449" s="15">
        <v>66350</v>
      </c>
      <c r="E449" s="14">
        <f t="shared" si="30"/>
        <v>67085.5</v>
      </c>
      <c r="F449" s="15">
        <v>311720</v>
      </c>
      <c r="G449" s="15">
        <v>783180</v>
      </c>
      <c r="H449" s="14">
        <f t="shared" si="31"/>
        <v>547450</v>
      </c>
      <c r="I449" s="14">
        <f t="shared" si="32"/>
        <v>8.1604817732594981</v>
      </c>
      <c r="J449" s="14">
        <f t="shared" si="34"/>
        <v>0.64926470937781533</v>
      </c>
      <c r="K449" s="24">
        <f t="shared" si="33"/>
        <v>4.4592796575188514</v>
      </c>
      <c r="L449" s="15">
        <v>4</v>
      </c>
      <c r="M449" s="15">
        <v>4</v>
      </c>
      <c r="N449" s="15">
        <v>4</v>
      </c>
      <c r="O449" s="15">
        <v>13</v>
      </c>
      <c r="P449" s="15">
        <v>13</v>
      </c>
      <c r="Q449" s="15">
        <v>13</v>
      </c>
      <c r="R449" s="15">
        <v>42.945</v>
      </c>
      <c r="S449" s="15">
        <v>0</v>
      </c>
      <c r="T449" s="15">
        <v>5.2244999999999999</v>
      </c>
      <c r="U449" s="15">
        <v>31956000</v>
      </c>
      <c r="V449" s="15">
        <v>7</v>
      </c>
      <c r="W449" s="18">
        <v>0</v>
      </c>
      <c r="X449" s="18">
        <v>0</v>
      </c>
      <c r="Y449" s="18">
        <v>1</v>
      </c>
      <c r="Z449" s="18">
        <v>1</v>
      </c>
      <c r="AA449" s="18">
        <v>4</v>
      </c>
      <c r="AB449" s="18">
        <v>2</v>
      </c>
      <c r="AC449" s="15">
        <v>1229100</v>
      </c>
      <c r="AD449" s="15">
        <v>1325</v>
      </c>
      <c r="AE449" s="15" t="s">
        <v>1901</v>
      </c>
      <c r="AF449" s="15" t="s">
        <v>1901</v>
      </c>
      <c r="AG449" s="19" t="s">
        <v>1902</v>
      </c>
      <c r="AH449" s="19" t="s">
        <v>1903</v>
      </c>
    </row>
    <row r="450" spans="1:34" s="15" customFormat="1" x14ac:dyDescent="0.2">
      <c r="A450" s="15">
        <v>0</v>
      </c>
      <c r="B450" s="15">
        <v>0</v>
      </c>
      <c r="C450" s="15">
        <v>416980</v>
      </c>
      <c r="D450" s="15">
        <v>0</v>
      </c>
      <c r="E450" s="14">
        <f t="shared" ref="E450:E513" si="35">AVERAGE(C450,D450)</f>
        <v>208490</v>
      </c>
      <c r="F450" s="15">
        <v>1471700</v>
      </c>
      <c r="G450" s="15">
        <v>1899000</v>
      </c>
      <c r="H450" s="14">
        <f t="shared" ref="H450:H513" si="36">AVERAGE(F450,G450)</f>
        <v>1685350</v>
      </c>
      <c r="I450" s="14">
        <f t="shared" ref="I450:I513" si="37">H450/E450</f>
        <v>8.0836011319487753</v>
      </c>
      <c r="J450" s="14">
        <f t="shared" si="34"/>
        <v>0.64515378630688414</v>
      </c>
      <c r="K450" s="24">
        <f t="shared" ref="K450:K513" si="38">I450/1.83</f>
        <v>4.4172683781140849</v>
      </c>
      <c r="L450" s="15">
        <v>4</v>
      </c>
      <c r="M450" s="15">
        <v>4</v>
      </c>
      <c r="N450" s="15">
        <v>4</v>
      </c>
      <c r="O450" s="15">
        <v>8.6</v>
      </c>
      <c r="P450" s="15">
        <v>8.6</v>
      </c>
      <c r="Q450" s="15">
        <v>8.6</v>
      </c>
      <c r="R450" s="15">
        <v>53.424999999999997</v>
      </c>
      <c r="S450" s="15">
        <v>0</v>
      </c>
      <c r="T450" s="15">
        <v>2.8889999999999998</v>
      </c>
      <c r="U450" s="15">
        <v>49239000</v>
      </c>
      <c r="V450" s="15">
        <v>7</v>
      </c>
      <c r="W450" s="18">
        <v>0</v>
      </c>
      <c r="X450" s="18">
        <v>0</v>
      </c>
      <c r="Y450" s="18">
        <v>1</v>
      </c>
      <c r="Z450" s="18">
        <v>0</v>
      </c>
      <c r="AA450" s="18">
        <v>4</v>
      </c>
      <c r="AB450" s="18">
        <v>2</v>
      </c>
      <c r="AC450" s="15">
        <v>3787600</v>
      </c>
      <c r="AD450" s="15">
        <v>475</v>
      </c>
      <c r="AE450" s="15" t="s">
        <v>650</v>
      </c>
      <c r="AF450" s="15" t="s">
        <v>651</v>
      </c>
      <c r="AG450" s="19" t="s">
        <v>652</v>
      </c>
      <c r="AH450" s="19" t="s">
        <v>653</v>
      </c>
    </row>
    <row r="451" spans="1:34" s="15" customFormat="1" x14ac:dyDescent="0.2">
      <c r="A451" s="15">
        <v>0</v>
      </c>
      <c r="B451" s="15">
        <v>0</v>
      </c>
      <c r="C451" s="15">
        <v>0</v>
      </c>
      <c r="D451" s="15">
        <v>175030</v>
      </c>
      <c r="E451" s="14">
        <f t="shared" si="35"/>
        <v>87515</v>
      </c>
      <c r="F451" s="15">
        <v>605010</v>
      </c>
      <c r="G451" s="15">
        <v>804510</v>
      </c>
      <c r="H451" s="14">
        <f t="shared" si="36"/>
        <v>704760</v>
      </c>
      <c r="I451" s="14">
        <f t="shared" si="37"/>
        <v>8.0530194823744505</v>
      </c>
      <c r="J451" s="14">
        <f t="shared" ref="J451:J514" si="39">LOG(K451)</f>
        <v>0.64350766003596793</v>
      </c>
      <c r="K451" s="24">
        <f t="shared" si="38"/>
        <v>4.4005570941936885</v>
      </c>
      <c r="L451" s="15">
        <v>5</v>
      </c>
      <c r="M451" s="15">
        <v>5</v>
      </c>
      <c r="N451" s="15">
        <v>5</v>
      </c>
      <c r="O451" s="15">
        <v>14.4</v>
      </c>
      <c r="P451" s="15">
        <v>14.4</v>
      </c>
      <c r="Q451" s="15">
        <v>14.4</v>
      </c>
      <c r="R451" s="15">
        <v>57.542999999999999</v>
      </c>
      <c r="S451" s="15">
        <v>0</v>
      </c>
      <c r="T451" s="15">
        <v>4.4810999999999996</v>
      </c>
      <c r="U451" s="15">
        <v>41198000</v>
      </c>
      <c r="V451" s="15">
        <v>9</v>
      </c>
      <c r="W451" s="18">
        <v>0</v>
      </c>
      <c r="X451" s="18">
        <v>0</v>
      </c>
      <c r="Y451" s="18">
        <v>0</v>
      </c>
      <c r="Z451" s="18">
        <v>2</v>
      </c>
      <c r="AA451" s="18">
        <v>4</v>
      </c>
      <c r="AB451" s="18">
        <v>3</v>
      </c>
      <c r="AC451" s="15">
        <v>1584500</v>
      </c>
      <c r="AD451" s="15">
        <v>893</v>
      </c>
      <c r="AE451" s="15" t="s">
        <v>1373</v>
      </c>
      <c r="AF451" s="15" t="s">
        <v>1373</v>
      </c>
      <c r="AG451" s="19" t="s">
        <v>1374</v>
      </c>
      <c r="AH451" s="19" t="s">
        <v>1375</v>
      </c>
    </row>
    <row r="452" spans="1:34" s="15" customFormat="1" x14ac:dyDescent="0.2">
      <c r="A452" s="15">
        <v>0</v>
      </c>
      <c r="B452" s="15">
        <v>0</v>
      </c>
      <c r="C452" s="15">
        <v>496680</v>
      </c>
      <c r="D452" s="15">
        <v>497880</v>
      </c>
      <c r="E452" s="14">
        <f t="shared" si="35"/>
        <v>497280</v>
      </c>
      <c r="F452" s="15">
        <v>4217000</v>
      </c>
      <c r="G452" s="15">
        <v>3779100</v>
      </c>
      <c r="H452" s="14">
        <f t="shared" si="36"/>
        <v>3998050</v>
      </c>
      <c r="I452" s="14">
        <f t="shared" si="37"/>
        <v>8.0398367117117111</v>
      </c>
      <c r="J452" s="14">
        <f t="shared" si="39"/>
        <v>0.64279613862962637</v>
      </c>
      <c r="K452" s="24">
        <f t="shared" si="38"/>
        <v>4.3933533943779839</v>
      </c>
      <c r="L452" s="15">
        <v>12</v>
      </c>
      <c r="M452" s="15">
        <v>12</v>
      </c>
      <c r="N452" s="15">
        <v>11</v>
      </c>
      <c r="O452" s="15">
        <v>37.6</v>
      </c>
      <c r="P452" s="15">
        <v>37.6</v>
      </c>
      <c r="Q452" s="15">
        <v>35</v>
      </c>
      <c r="R452" s="15">
        <v>52.164000000000001</v>
      </c>
      <c r="S452" s="15">
        <v>0</v>
      </c>
      <c r="T452" s="15">
        <v>28.041</v>
      </c>
      <c r="U452" s="15">
        <v>197790000</v>
      </c>
      <c r="V452" s="15">
        <v>25</v>
      </c>
      <c r="W452" s="18">
        <v>0</v>
      </c>
      <c r="X452" s="18">
        <v>0</v>
      </c>
      <c r="Y452" s="18">
        <v>4</v>
      </c>
      <c r="Z452" s="18">
        <v>4</v>
      </c>
      <c r="AA452" s="18">
        <v>9</v>
      </c>
      <c r="AB452" s="18">
        <v>10</v>
      </c>
      <c r="AC452" s="15">
        <v>8990600</v>
      </c>
      <c r="AD452" s="15">
        <v>778</v>
      </c>
      <c r="AE452" s="15" t="s">
        <v>1191</v>
      </c>
      <c r="AF452" s="15" t="s">
        <v>1191</v>
      </c>
      <c r="AG452" s="19" t="s">
        <v>1192</v>
      </c>
      <c r="AH452" s="19" t="s">
        <v>1193</v>
      </c>
    </row>
    <row r="453" spans="1:34" s="15" customFormat="1" x14ac:dyDescent="0.2">
      <c r="A453" s="15">
        <v>0</v>
      </c>
      <c r="B453" s="15">
        <v>0</v>
      </c>
      <c r="C453" s="15">
        <v>748410</v>
      </c>
      <c r="D453" s="15">
        <v>158820</v>
      </c>
      <c r="E453" s="14">
        <f t="shared" si="35"/>
        <v>453615</v>
      </c>
      <c r="F453" s="15">
        <v>3313100</v>
      </c>
      <c r="G453" s="15">
        <v>3980400</v>
      </c>
      <c r="H453" s="14">
        <f t="shared" si="36"/>
        <v>3646750</v>
      </c>
      <c r="I453" s="14">
        <f t="shared" si="37"/>
        <v>8.0393064603242834</v>
      </c>
      <c r="J453" s="14">
        <f t="shared" si="39"/>
        <v>0.64276749465908634</v>
      </c>
      <c r="K453" s="24">
        <f t="shared" si="38"/>
        <v>4.3930636395214666</v>
      </c>
      <c r="L453" s="15">
        <v>9</v>
      </c>
      <c r="M453" s="15">
        <v>9</v>
      </c>
      <c r="N453" s="15">
        <v>9</v>
      </c>
      <c r="O453" s="15">
        <v>39.1</v>
      </c>
      <c r="P453" s="15">
        <v>39.1</v>
      </c>
      <c r="Q453" s="15">
        <v>39.1</v>
      </c>
      <c r="R453" s="15">
        <v>36.500999999999998</v>
      </c>
      <c r="S453" s="15">
        <v>0</v>
      </c>
      <c r="T453" s="15">
        <v>66.966999999999999</v>
      </c>
      <c r="U453" s="15">
        <v>155810000</v>
      </c>
      <c r="V453" s="15">
        <v>19</v>
      </c>
      <c r="W453" s="18">
        <v>0</v>
      </c>
      <c r="X453" s="18">
        <v>0</v>
      </c>
      <c r="Y453" s="18">
        <v>3</v>
      </c>
      <c r="Z453" s="18">
        <v>1</v>
      </c>
      <c r="AA453" s="18">
        <v>7</v>
      </c>
      <c r="AB453" s="18">
        <v>7</v>
      </c>
      <c r="AC453" s="15">
        <v>8200600</v>
      </c>
      <c r="AD453" s="15">
        <v>782</v>
      </c>
      <c r="AE453" s="15" t="s">
        <v>1194</v>
      </c>
      <c r="AF453" s="15" t="s">
        <v>1194</v>
      </c>
      <c r="AG453" s="19" t="s">
        <v>1195</v>
      </c>
      <c r="AH453" s="19" t="s">
        <v>1196</v>
      </c>
    </row>
    <row r="454" spans="1:34" s="15" customFormat="1" x14ac:dyDescent="0.2">
      <c r="A454" s="15">
        <v>0</v>
      </c>
      <c r="B454" s="15">
        <v>0</v>
      </c>
      <c r="C454" s="15">
        <v>186310</v>
      </c>
      <c r="D454" s="15">
        <v>177130</v>
      </c>
      <c r="E454" s="14">
        <f t="shared" si="35"/>
        <v>181720</v>
      </c>
      <c r="F454" s="15">
        <v>1140500</v>
      </c>
      <c r="G454" s="15">
        <v>1781000</v>
      </c>
      <c r="H454" s="14">
        <f t="shared" si="36"/>
        <v>1460750</v>
      </c>
      <c r="I454" s="14">
        <f t="shared" si="37"/>
        <v>8.0384657715166181</v>
      </c>
      <c r="J454" s="14">
        <f t="shared" si="39"/>
        <v>0.64272207710928708</v>
      </c>
      <c r="K454" s="24">
        <f t="shared" si="38"/>
        <v>4.3926042467303921</v>
      </c>
      <c r="L454" s="15">
        <v>12</v>
      </c>
      <c r="M454" s="15">
        <v>12</v>
      </c>
      <c r="N454" s="15">
        <v>12</v>
      </c>
      <c r="O454" s="15">
        <v>24.3</v>
      </c>
      <c r="P454" s="15">
        <v>24.3</v>
      </c>
      <c r="Q454" s="15">
        <v>24.3</v>
      </c>
      <c r="R454" s="15">
        <v>79.685000000000002</v>
      </c>
      <c r="S454" s="15">
        <v>0</v>
      </c>
      <c r="T454" s="15">
        <v>18.803999999999998</v>
      </c>
      <c r="U454" s="15">
        <v>137970000</v>
      </c>
      <c r="V454" s="15">
        <v>22</v>
      </c>
      <c r="W454" s="18">
        <v>0</v>
      </c>
      <c r="X454" s="18">
        <v>0</v>
      </c>
      <c r="Y454" s="18">
        <v>3</v>
      </c>
      <c r="Z454" s="18">
        <v>3</v>
      </c>
      <c r="AA454" s="18">
        <v>11</v>
      </c>
      <c r="AB454" s="18">
        <v>6</v>
      </c>
      <c r="AC454" s="15">
        <v>3285000</v>
      </c>
      <c r="AD454" s="15">
        <v>585</v>
      </c>
      <c r="AE454" s="15" t="s">
        <v>869</v>
      </c>
      <c r="AF454" s="15" t="s">
        <v>869</v>
      </c>
      <c r="AG454" s="19" t="s">
        <v>870</v>
      </c>
      <c r="AH454" s="19" t="s">
        <v>871</v>
      </c>
    </row>
    <row r="455" spans="1:34" s="15" customFormat="1" x14ac:dyDescent="0.2">
      <c r="A455" s="15">
        <v>0</v>
      </c>
      <c r="B455" s="15">
        <v>0</v>
      </c>
      <c r="C455" s="15">
        <v>147060</v>
      </c>
      <c r="D455" s="15">
        <v>0</v>
      </c>
      <c r="E455" s="14">
        <f t="shared" si="35"/>
        <v>73530</v>
      </c>
      <c r="F455" s="15">
        <v>676490</v>
      </c>
      <c r="G455" s="15">
        <v>499690</v>
      </c>
      <c r="H455" s="14">
        <f t="shared" si="36"/>
        <v>588090</v>
      </c>
      <c r="I455" s="14">
        <f t="shared" si="37"/>
        <v>7.9979600163198699</v>
      </c>
      <c r="J455" s="14">
        <f t="shared" si="39"/>
        <v>0.64052813893240823</v>
      </c>
      <c r="K455" s="24">
        <f t="shared" si="38"/>
        <v>4.3704699542731529</v>
      </c>
      <c r="L455" s="15">
        <v>4</v>
      </c>
      <c r="M455" s="15">
        <v>3</v>
      </c>
      <c r="N455" s="15">
        <v>3</v>
      </c>
      <c r="O455" s="15">
        <v>14.1</v>
      </c>
      <c r="P455" s="15">
        <v>11.5</v>
      </c>
      <c r="Q455" s="15">
        <v>11.5</v>
      </c>
      <c r="R455" s="15">
        <v>42.823</v>
      </c>
      <c r="S455" s="15">
        <v>0</v>
      </c>
      <c r="T455" s="15">
        <v>3.4643000000000002</v>
      </c>
      <c r="U455" s="15">
        <v>21172000</v>
      </c>
      <c r="V455" s="15">
        <v>4</v>
      </c>
      <c r="W455" s="18">
        <v>0</v>
      </c>
      <c r="X455" s="18">
        <v>0</v>
      </c>
      <c r="Y455" s="18">
        <v>2</v>
      </c>
      <c r="Z455" s="18">
        <v>0</v>
      </c>
      <c r="AA455" s="18">
        <v>2</v>
      </c>
      <c r="AB455" s="18">
        <v>3</v>
      </c>
      <c r="AC455" s="15">
        <v>1323200</v>
      </c>
      <c r="AD455" s="15">
        <v>1138</v>
      </c>
      <c r="AE455" s="15" t="s">
        <v>1673</v>
      </c>
      <c r="AF455" s="15" t="s">
        <v>1673</v>
      </c>
      <c r="AG455" s="19" t="s">
        <v>1674</v>
      </c>
      <c r="AH455" s="19" t="s">
        <v>1675</v>
      </c>
    </row>
    <row r="456" spans="1:34" s="15" customFormat="1" x14ac:dyDescent="0.2">
      <c r="A456" s="15">
        <v>0</v>
      </c>
      <c r="B456" s="15">
        <v>0</v>
      </c>
      <c r="C456" s="15">
        <v>733930</v>
      </c>
      <c r="D456" s="15">
        <v>369380</v>
      </c>
      <c r="E456" s="14">
        <f t="shared" si="35"/>
        <v>551655</v>
      </c>
      <c r="F456" s="15">
        <v>1764100</v>
      </c>
      <c r="G456" s="15">
        <v>7015300</v>
      </c>
      <c r="H456" s="14">
        <f t="shared" si="36"/>
        <v>4389700</v>
      </c>
      <c r="I456" s="14">
        <f t="shared" si="37"/>
        <v>7.9573284027154649</v>
      </c>
      <c r="J456" s="14">
        <f t="shared" si="39"/>
        <v>0.6383161922396684</v>
      </c>
      <c r="K456" s="24">
        <f t="shared" si="38"/>
        <v>4.3482668867297622</v>
      </c>
      <c r="L456" s="15">
        <v>3</v>
      </c>
      <c r="M456" s="15">
        <v>3</v>
      </c>
      <c r="N456" s="15">
        <v>3</v>
      </c>
      <c r="O456" s="15">
        <v>21.4</v>
      </c>
      <c r="P456" s="15">
        <v>21.4</v>
      </c>
      <c r="Q456" s="15">
        <v>21.4</v>
      </c>
      <c r="R456" s="15">
        <v>13.292999999999999</v>
      </c>
      <c r="S456" s="15">
        <v>0</v>
      </c>
      <c r="T456" s="15">
        <v>2.9329999999999998</v>
      </c>
      <c r="U456" s="15">
        <v>59296000</v>
      </c>
      <c r="V456" s="15">
        <v>6</v>
      </c>
      <c r="W456" s="18">
        <v>0</v>
      </c>
      <c r="X456" s="18">
        <v>0</v>
      </c>
      <c r="Y456" s="18">
        <v>1</v>
      </c>
      <c r="Z456" s="18">
        <v>1</v>
      </c>
      <c r="AA456" s="18">
        <v>3</v>
      </c>
      <c r="AB456" s="18">
        <v>1</v>
      </c>
      <c r="AC456" s="15">
        <v>9882700</v>
      </c>
      <c r="AD456" s="15">
        <v>544</v>
      </c>
      <c r="AE456" s="15" t="s">
        <v>788</v>
      </c>
      <c r="AF456" s="15" t="s">
        <v>788</v>
      </c>
      <c r="AG456" s="19" t="s">
        <v>789</v>
      </c>
      <c r="AH456" s="19" t="s">
        <v>790</v>
      </c>
    </row>
    <row r="457" spans="1:34" s="15" customFormat="1" x14ac:dyDescent="0.2">
      <c r="A457" s="15">
        <v>0</v>
      </c>
      <c r="B457" s="15">
        <v>0</v>
      </c>
      <c r="C457" s="15">
        <v>359580</v>
      </c>
      <c r="D457" s="15">
        <v>609160</v>
      </c>
      <c r="E457" s="14">
        <f t="shared" si="35"/>
        <v>484370</v>
      </c>
      <c r="F457" s="15">
        <v>3618500</v>
      </c>
      <c r="G457" s="15">
        <v>4073100</v>
      </c>
      <c r="H457" s="14">
        <f t="shared" si="36"/>
        <v>3845800</v>
      </c>
      <c r="I457" s="14">
        <f t="shared" si="37"/>
        <v>7.9397980882383301</v>
      </c>
      <c r="J457" s="14">
        <f t="shared" si="39"/>
        <v>0.63735836858093653</v>
      </c>
      <c r="K457" s="24">
        <f t="shared" si="38"/>
        <v>4.3386874799116555</v>
      </c>
      <c r="L457" s="15">
        <v>62</v>
      </c>
      <c r="M457" s="15">
        <v>62</v>
      </c>
      <c r="N457" s="15">
        <v>62</v>
      </c>
      <c r="O457" s="15">
        <v>34.700000000000003</v>
      </c>
      <c r="P457" s="15">
        <v>34.700000000000003</v>
      </c>
      <c r="Q457" s="15">
        <v>34.700000000000003</v>
      </c>
      <c r="R457" s="15">
        <v>273.42</v>
      </c>
      <c r="S457" s="15">
        <v>0</v>
      </c>
      <c r="T457" s="15">
        <v>283.24</v>
      </c>
      <c r="U457" s="15">
        <v>1082500000</v>
      </c>
      <c r="V457" s="15">
        <v>140</v>
      </c>
      <c r="W457" s="18">
        <v>0</v>
      </c>
      <c r="X457" s="18">
        <v>0</v>
      </c>
      <c r="Y457" s="18">
        <v>13</v>
      </c>
      <c r="Z457" s="18">
        <v>21</v>
      </c>
      <c r="AA457" s="18">
        <v>49</v>
      </c>
      <c r="AB457" s="18">
        <v>48</v>
      </c>
      <c r="AC457" s="15">
        <v>8660300</v>
      </c>
      <c r="AD457" s="15">
        <v>546</v>
      </c>
      <c r="AE457" s="15" t="s">
        <v>791</v>
      </c>
      <c r="AF457" s="15" t="s">
        <v>791</v>
      </c>
      <c r="AG457" s="19" t="s">
        <v>792</v>
      </c>
      <c r="AH457" s="19" t="s">
        <v>793</v>
      </c>
    </row>
    <row r="458" spans="1:34" s="15" customFormat="1" x14ac:dyDescent="0.2">
      <c r="A458" s="15">
        <v>0</v>
      </c>
      <c r="B458" s="15">
        <v>0</v>
      </c>
      <c r="C458" s="15">
        <v>189680</v>
      </c>
      <c r="D458" s="15">
        <v>361090</v>
      </c>
      <c r="E458" s="14">
        <f t="shared" si="35"/>
        <v>275385</v>
      </c>
      <c r="F458" s="15">
        <v>1980500</v>
      </c>
      <c r="G458" s="15">
        <v>2388100</v>
      </c>
      <c r="H458" s="14">
        <f t="shared" si="36"/>
        <v>2184300</v>
      </c>
      <c r="I458" s="14">
        <f t="shared" si="37"/>
        <v>7.9318045645187647</v>
      </c>
      <c r="J458" s="14">
        <f t="shared" si="39"/>
        <v>0.63692091514767712</v>
      </c>
      <c r="K458" s="24">
        <f t="shared" si="38"/>
        <v>4.3343194341632589</v>
      </c>
      <c r="L458" s="15">
        <v>51</v>
      </c>
      <c r="M458" s="15">
        <v>51</v>
      </c>
      <c r="N458" s="15">
        <v>51</v>
      </c>
      <c r="O458" s="15">
        <v>32</v>
      </c>
      <c r="P458" s="15">
        <v>32</v>
      </c>
      <c r="Q458" s="15">
        <v>32</v>
      </c>
      <c r="R458" s="15">
        <v>244.5</v>
      </c>
      <c r="S458" s="15">
        <v>0</v>
      </c>
      <c r="T458" s="15">
        <v>190.44</v>
      </c>
      <c r="U458" s="15">
        <v>580480000</v>
      </c>
      <c r="V458" s="15">
        <v>93</v>
      </c>
      <c r="W458" s="18">
        <v>0</v>
      </c>
      <c r="X458" s="18">
        <v>0</v>
      </c>
      <c r="Y458" s="18">
        <v>9</v>
      </c>
      <c r="Z458" s="18">
        <v>13</v>
      </c>
      <c r="AA458" s="18">
        <v>40</v>
      </c>
      <c r="AB458" s="18">
        <v>33</v>
      </c>
      <c r="AC458" s="15">
        <v>4919300</v>
      </c>
      <c r="AD458" s="15">
        <v>206</v>
      </c>
      <c r="AE458" s="15" t="s">
        <v>241</v>
      </c>
      <c r="AF458" s="15" t="s">
        <v>241</v>
      </c>
      <c r="AG458" s="19" t="s">
        <v>242</v>
      </c>
      <c r="AH458" s="19" t="s">
        <v>243</v>
      </c>
    </row>
    <row r="459" spans="1:34" s="15" customFormat="1" x14ac:dyDescent="0.2">
      <c r="A459" s="15">
        <v>0</v>
      </c>
      <c r="B459" s="15">
        <v>0</v>
      </c>
      <c r="C459" s="15">
        <v>152080</v>
      </c>
      <c r="D459" s="15">
        <v>277350</v>
      </c>
      <c r="E459" s="14">
        <f t="shared" si="35"/>
        <v>214715</v>
      </c>
      <c r="F459" s="15">
        <v>1606700</v>
      </c>
      <c r="G459" s="15">
        <v>1753500</v>
      </c>
      <c r="H459" s="14">
        <f t="shared" si="36"/>
        <v>1680100</v>
      </c>
      <c r="I459" s="14">
        <f t="shared" si="37"/>
        <v>7.8247910020259415</v>
      </c>
      <c r="J459" s="14">
        <f t="shared" si="39"/>
        <v>0.63102165675910737</v>
      </c>
      <c r="K459" s="24">
        <f t="shared" si="38"/>
        <v>4.2758420776098038</v>
      </c>
      <c r="L459" s="15">
        <v>10</v>
      </c>
      <c r="M459" s="15">
        <v>10</v>
      </c>
      <c r="N459" s="15">
        <v>10</v>
      </c>
      <c r="O459" s="15">
        <v>19.8</v>
      </c>
      <c r="P459" s="15">
        <v>19.8</v>
      </c>
      <c r="Q459" s="15">
        <v>19.8</v>
      </c>
      <c r="R459" s="15">
        <v>66.69</v>
      </c>
      <c r="S459" s="15">
        <v>0</v>
      </c>
      <c r="T459" s="15">
        <v>102.7</v>
      </c>
      <c r="U459" s="15">
        <v>113690000</v>
      </c>
      <c r="V459" s="15">
        <v>21</v>
      </c>
      <c r="W459" s="18">
        <v>0</v>
      </c>
      <c r="X459" s="18">
        <v>0</v>
      </c>
      <c r="Y459" s="18">
        <v>1</v>
      </c>
      <c r="Z459" s="18">
        <v>3</v>
      </c>
      <c r="AA459" s="18">
        <v>8</v>
      </c>
      <c r="AB459" s="18">
        <v>9</v>
      </c>
      <c r="AC459" s="15">
        <v>3789700</v>
      </c>
      <c r="AD459" s="15">
        <v>365</v>
      </c>
      <c r="AE459" s="15" t="s">
        <v>477</v>
      </c>
      <c r="AF459" s="15" t="s">
        <v>478</v>
      </c>
      <c r="AG459" s="19" t="s">
        <v>479</v>
      </c>
      <c r="AH459" s="19" t="s">
        <v>480</v>
      </c>
    </row>
    <row r="460" spans="1:34" s="15" customFormat="1" x14ac:dyDescent="0.2">
      <c r="A460" s="15">
        <v>0</v>
      </c>
      <c r="B460" s="15">
        <v>0</v>
      </c>
      <c r="C460" s="15">
        <v>0</v>
      </c>
      <c r="D460" s="15">
        <v>60670</v>
      </c>
      <c r="E460" s="14">
        <f t="shared" si="35"/>
        <v>30335</v>
      </c>
      <c r="F460" s="15">
        <v>212550</v>
      </c>
      <c r="G460" s="15">
        <v>257960</v>
      </c>
      <c r="H460" s="14">
        <f t="shared" si="36"/>
        <v>235255</v>
      </c>
      <c r="I460" s="14">
        <f t="shared" si="37"/>
        <v>7.7552332289434647</v>
      </c>
      <c r="J460" s="14">
        <f t="shared" si="39"/>
        <v>0.62714377347916406</v>
      </c>
      <c r="K460" s="24">
        <f t="shared" si="38"/>
        <v>4.2378323655428769</v>
      </c>
      <c r="L460" s="15">
        <v>3</v>
      </c>
      <c r="M460" s="15">
        <v>3</v>
      </c>
      <c r="N460" s="15">
        <v>3</v>
      </c>
      <c r="O460" s="15">
        <v>7.7</v>
      </c>
      <c r="P460" s="15">
        <v>7.7</v>
      </c>
      <c r="Q460" s="15">
        <v>7.7</v>
      </c>
      <c r="R460" s="15">
        <v>59.875</v>
      </c>
      <c r="S460" s="15">
        <v>0</v>
      </c>
      <c r="T460" s="15">
        <v>6.6546000000000003</v>
      </c>
      <c r="U460" s="15">
        <v>12217000</v>
      </c>
      <c r="V460" s="15">
        <v>5</v>
      </c>
      <c r="W460" s="18">
        <v>0</v>
      </c>
      <c r="X460" s="18">
        <v>0</v>
      </c>
      <c r="Y460" s="18">
        <v>0</v>
      </c>
      <c r="Z460" s="18">
        <v>1</v>
      </c>
      <c r="AA460" s="18">
        <v>2</v>
      </c>
      <c r="AB460" s="18">
        <v>2</v>
      </c>
      <c r="AC460" s="15">
        <v>531180</v>
      </c>
      <c r="AD460" s="15">
        <v>173</v>
      </c>
      <c r="AE460" s="15" t="s">
        <v>193</v>
      </c>
      <c r="AF460" s="15" t="s">
        <v>193</v>
      </c>
      <c r="AG460" s="19" t="s">
        <v>194</v>
      </c>
      <c r="AH460" s="19" t="s">
        <v>195</v>
      </c>
    </row>
    <row r="461" spans="1:34" s="15" customFormat="1" x14ac:dyDescent="0.2">
      <c r="A461" s="15">
        <v>0</v>
      </c>
      <c r="B461" s="15">
        <v>0</v>
      </c>
      <c r="C461" s="15">
        <v>20500</v>
      </c>
      <c r="D461" s="15">
        <v>78947</v>
      </c>
      <c r="E461" s="14">
        <f t="shared" si="35"/>
        <v>49723.5</v>
      </c>
      <c r="F461" s="15">
        <v>398610</v>
      </c>
      <c r="G461" s="15">
        <v>369180</v>
      </c>
      <c r="H461" s="14">
        <f t="shared" si="36"/>
        <v>383895</v>
      </c>
      <c r="I461" s="14">
        <f t="shared" si="37"/>
        <v>7.7205948897402639</v>
      </c>
      <c r="J461" s="14">
        <f t="shared" si="39"/>
        <v>0.62519967529154574</v>
      </c>
      <c r="K461" s="24">
        <f t="shared" si="38"/>
        <v>4.2189043113334774</v>
      </c>
      <c r="L461" s="15">
        <v>5</v>
      </c>
      <c r="M461" s="15">
        <v>5</v>
      </c>
      <c r="N461" s="15">
        <v>5</v>
      </c>
      <c r="O461" s="15">
        <v>8.4</v>
      </c>
      <c r="P461" s="15">
        <v>8.4</v>
      </c>
      <c r="Q461" s="15">
        <v>8.4</v>
      </c>
      <c r="R461" s="15">
        <v>111.33</v>
      </c>
      <c r="S461" s="15">
        <v>0</v>
      </c>
      <c r="T461" s="15">
        <v>9.8278999999999996</v>
      </c>
      <c r="U461" s="15">
        <v>44229000</v>
      </c>
      <c r="V461" s="15">
        <v>12</v>
      </c>
      <c r="W461" s="18">
        <v>0</v>
      </c>
      <c r="X461" s="18">
        <v>0</v>
      </c>
      <c r="Y461" s="18">
        <v>1</v>
      </c>
      <c r="Z461" s="18">
        <v>2</v>
      </c>
      <c r="AA461" s="18">
        <v>3</v>
      </c>
      <c r="AB461" s="18">
        <v>5</v>
      </c>
      <c r="AC461" s="15">
        <v>867230</v>
      </c>
      <c r="AD461" s="15">
        <v>1367</v>
      </c>
      <c r="AE461" s="15" t="s">
        <v>1958</v>
      </c>
      <c r="AF461" s="15" t="s">
        <v>1958</v>
      </c>
      <c r="AG461" s="19" t="s">
        <v>1959</v>
      </c>
      <c r="AH461" s="19" t="s">
        <v>1960</v>
      </c>
    </row>
    <row r="462" spans="1:34" s="15" customFormat="1" x14ac:dyDescent="0.2">
      <c r="A462" s="15">
        <v>0</v>
      </c>
      <c r="B462" s="15">
        <v>0</v>
      </c>
      <c r="C462" s="15">
        <v>146170</v>
      </c>
      <c r="D462" s="15">
        <v>420610</v>
      </c>
      <c r="E462" s="14">
        <f t="shared" si="35"/>
        <v>283390</v>
      </c>
      <c r="F462" s="15">
        <v>1735700</v>
      </c>
      <c r="G462" s="15">
        <v>2622300</v>
      </c>
      <c r="H462" s="14">
        <f t="shared" si="36"/>
        <v>2179000</v>
      </c>
      <c r="I462" s="14">
        <f t="shared" si="37"/>
        <v>7.6890504252090759</v>
      </c>
      <c r="J462" s="14">
        <f t="shared" si="39"/>
        <v>0.62342161930954687</v>
      </c>
      <c r="K462" s="24">
        <f t="shared" si="38"/>
        <v>4.2016668990213528</v>
      </c>
      <c r="L462" s="15">
        <v>8</v>
      </c>
      <c r="M462" s="15">
        <v>8</v>
      </c>
      <c r="N462" s="15">
        <v>8</v>
      </c>
      <c r="O462" s="15">
        <v>22.9</v>
      </c>
      <c r="P462" s="15">
        <v>22.9</v>
      </c>
      <c r="Q462" s="15">
        <v>22.9</v>
      </c>
      <c r="R462" s="15">
        <v>36.223999999999997</v>
      </c>
      <c r="S462" s="15">
        <v>0</v>
      </c>
      <c r="T462" s="15">
        <v>17.042999999999999</v>
      </c>
      <c r="U462" s="15">
        <v>64022000</v>
      </c>
      <c r="V462" s="15">
        <v>13</v>
      </c>
      <c r="W462" s="18">
        <v>0</v>
      </c>
      <c r="X462" s="18">
        <v>0</v>
      </c>
      <c r="Y462" s="18">
        <v>1</v>
      </c>
      <c r="Z462" s="18">
        <v>2</v>
      </c>
      <c r="AA462" s="18">
        <v>7</v>
      </c>
      <c r="AB462" s="18">
        <v>4</v>
      </c>
      <c r="AC462" s="15">
        <v>4924800</v>
      </c>
      <c r="AD462" s="15">
        <v>1137</v>
      </c>
      <c r="AE462" s="15" t="s">
        <v>1670</v>
      </c>
      <c r="AF462" s="15" t="s">
        <v>1670</v>
      </c>
      <c r="AG462" s="19" t="s">
        <v>1671</v>
      </c>
      <c r="AH462" s="19" t="s">
        <v>1672</v>
      </c>
    </row>
    <row r="463" spans="1:34" s="15" customFormat="1" x14ac:dyDescent="0.2">
      <c r="A463" s="15">
        <v>0</v>
      </c>
      <c r="B463" s="15">
        <v>0</v>
      </c>
      <c r="C463" s="15">
        <v>1177800</v>
      </c>
      <c r="D463" s="15">
        <v>312160</v>
      </c>
      <c r="E463" s="14">
        <f t="shared" si="35"/>
        <v>744980</v>
      </c>
      <c r="F463" s="15">
        <v>4604200</v>
      </c>
      <c r="G463" s="15">
        <v>6608800</v>
      </c>
      <c r="H463" s="14">
        <f t="shared" si="36"/>
        <v>5606500</v>
      </c>
      <c r="I463" s="14">
        <f t="shared" si="37"/>
        <v>7.5257053880641092</v>
      </c>
      <c r="J463" s="14">
        <f t="shared" si="39"/>
        <v>0.61409612307849559</v>
      </c>
      <c r="K463" s="24">
        <f t="shared" si="38"/>
        <v>4.1124073158820265</v>
      </c>
      <c r="L463" s="15">
        <v>10</v>
      </c>
      <c r="M463" s="15">
        <v>10</v>
      </c>
      <c r="N463" s="15">
        <v>10</v>
      </c>
      <c r="O463" s="15">
        <v>26.8</v>
      </c>
      <c r="P463" s="15">
        <v>26.8</v>
      </c>
      <c r="Q463" s="15">
        <v>26.8</v>
      </c>
      <c r="R463" s="15">
        <v>46.107999999999997</v>
      </c>
      <c r="S463" s="15">
        <v>0</v>
      </c>
      <c r="T463" s="15">
        <v>42.095999999999997</v>
      </c>
      <c r="U463" s="15">
        <v>241360000</v>
      </c>
      <c r="V463" s="15">
        <v>22</v>
      </c>
      <c r="W463" s="18">
        <v>0</v>
      </c>
      <c r="X463" s="18">
        <v>0</v>
      </c>
      <c r="Y463" s="18">
        <v>4</v>
      </c>
      <c r="Z463" s="18">
        <v>2</v>
      </c>
      <c r="AA463" s="18">
        <v>8</v>
      </c>
      <c r="AB463" s="18">
        <v>8</v>
      </c>
      <c r="AC463" s="15">
        <v>12703000</v>
      </c>
      <c r="AD463" s="15">
        <v>492</v>
      </c>
      <c r="AE463" s="15" t="s">
        <v>694</v>
      </c>
      <c r="AF463" s="15" t="s">
        <v>695</v>
      </c>
      <c r="AG463" s="19" t="s">
        <v>696</v>
      </c>
      <c r="AH463" s="19" t="s">
        <v>697</v>
      </c>
    </row>
    <row r="464" spans="1:34" s="15" customFormat="1" x14ac:dyDescent="0.2">
      <c r="A464" s="15">
        <v>0</v>
      </c>
      <c r="B464" s="15">
        <v>0</v>
      </c>
      <c r="C464" s="15">
        <v>317950</v>
      </c>
      <c r="D464" s="15">
        <v>577330</v>
      </c>
      <c r="E464" s="14">
        <f t="shared" si="35"/>
        <v>447640</v>
      </c>
      <c r="F464" s="15">
        <v>3031400</v>
      </c>
      <c r="G464" s="15">
        <v>3703100</v>
      </c>
      <c r="H464" s="14">
        <f t="shared" si="36"/>
        <v>3367250</v>
      </c>
      <c r="I464" s="14">
        <f t="shared" si="37"/>
        <v>7.5222276829595209</v>
      </c>
      <c r="J464" s="14">
        <f t="shared" si="39"/>
        <v>0.61389538479020433</v>
      </c>
      <c r="K464" s="24">
        <f t="shared" si="38"/>
        <v>4.110506930578973</v>
      </c>
      <c r="L464" s="15">
        <v>19</v>
      </c>
      <c r="M464" s="15">
        <v>19</v>
      </c>
      <c r="N464" s="15">
        <v>19</v>
      </c>
      <c r="O464" s="15">
        <v>26.8</v>
      </c>
      <c r="P464" s="15">
        <v>26.8</v>
      </c>
      <c r="Q464" s="15">
        <v>26.8</v>
      </c>
      <c r="R464" s="15">
        <v>123.63</v>
      </c>
      <c r="S464" s="15">
        <v>0</v>
      </c>
      <c r="T464" s="15">
        <v>62.917000000000002</v>
      </c>
      <c r="U464" s="15">
        <v>427270000</v>
      </c>
      <c r="V464" s="15">
        <v>45</v>
      </c>
      <c r="W464" s="18">
        <v>0</v>
      </c>
      <c r="X464" s="18">
        <v>0</v>
      </c>
      <c r="Y464" s="18">
        <v>3</v>
      </c>
      <c r="Z464" s="18">
        <v>7</v>
      </c>
      <c r="AA464" s="18">
        <v>17</v>
      </c>
      <c r="AB464" s="18">
        <v>14</v>
      </c>
      <c r="AC464" s="15">
        <v>7629800</v>
      </c>
      <c r="AD464" s="15">
        <v>91</v>
      </c>
      <c r="AE464" s="15" t="s">
        <v>60</v>
      </c>
      <c r="AF464" s="15" t="s">
        <v>61</v>
      </c>
      <c r="AG464" s="19" t="s">
        <v>62</v>
      </c>
      <c r="AH464" s="19" t="s">
        <v>63</v>
      </c>
    </row>
    <row r="465" spans="1:34" s="15" customFormat="1" x14ac:dyDescent="0.2">
      <c r="A465" s="15">
        <v>0</v>
      </c>
      <c r="B465" s="15">
        <v>0</v>
      </c>
      <c r="C465" s="15">
        <v>71815</v>
      </c>
      <c r="D465" s="15">
        <v>136180</v>
      </c>
      <c r="E465" s="14">
        <f t="shared" si="35"/>
        <v>103997.5</v>
      </c>
      <c r="F465" s="15">
        <v>850470</v>
      </c>
      <c r="G465" s="15">
        <v>701760</v>
      </c>
      <c r="H465" s="14">
        <f t="shared" si="36"/>
        <v>776115</v>
      </c>
      <c r="I465" s="14">
        <f t="shared" si="37"/>
        <v>7.4628236255679221</v>
      </c>
      <c r="J465" s="14">
        <f t="shared" si="39"/>
        <v>0.61045208800845074</v>
      </c>
      <c r="K465" s="24">
        <f t="shared" si="38"/>
        <v>4.0780456970316514</v>
      </c>
      <c r="L465" s="15">
        <v>3</v>
      </c>
      <c r="M465" s="15">
        <v>3</v>
      </c>
      <c r="N465" s="15">
        <v>3</v>
      </c>
      <c r="O465" s="15">
        <v>12.8</v>
      </c>
      <c r="P465" s="15">
        <v>12.8</v>
      </c>
      <c r="Q465" s="15">
        <v>12.8</v>
      </c>
      <c r="R465" s="15">
        <v>31.279</v>
      </c>
      <c r="S465" s="15">
        <v>0</v>
      </c>
      <c r="T465" s="15">
        <v>9.3160000000000007</v>
      </c>
      <c r="U465" s="15">
        <v>21123000</v>
      </c>
      <c r="V465" s="15">
        <v>6</v>
      </c>
      <c r="W465" s="18">
        <v>0</v>
      </c>
      <c r="X465" s="18">
        <v>0</v>
      </c>
      <c r="Y465" s="18">
        <v>1</v>
      </c>
      <c r="Z465" s="18">
        <v>1</v>
      </c>
      <c r="AA465" s="18">
        <v>2</v>
      </c>
      <c r="AB465" s="18">
        <v>2</v>
      </c>
      <c r="AC465" s="15">
        <v>1760200</v>
      </c>
      <c r="AD465" s="15">
        <v>305</v>
      </c>
      <c r="AE465" s="15" t="s">
        <v>376</v>
      </c>
      <c r="AF465" s="15" t="s">
        <v>377</v>
      </c>
      <c r="AG465" s="19" t="s">
        <v>378</v>
      </c>
      <c r="AH465" s="19" t="s">
        <v>379</v>
      </c>
    </row>
    <row r="466" spans="1:34" s="15" customFormat="1" x14ac:dyDescent="0.2">
      <c r="A466" s="15">
        <v>0</v>
      </c>
      <c r="B466" s="15">
        <v>0</v>
      </c>
      <c r="C466" s="15">
        <v>109370</v>
      </c>
      <c r="D466" s="15">
        <v>58621</v>
      </c>
      <c r="E466" s="14">
        <f t="shared" si="35"/>
        <v>83995.5</v>
      </c>
      <c r="F466" s="15">
        <v>620920</v>
      </c>
      <c r="G466" s="15">
        <v>628840</v>
      </c>
      <c r="H466" s="14">
        <f t="shared" si="36"/>
        <v>624880</v>
      </c>
      <c r="I466" s="14">
        <f t="shared" si="37"/>
        <v>7.4394461608062334</v>
      </c>
      <c r="J466" s="14">
        <f t="shared" si="39"/>
        <v>0.60908951540432688</v>
      </c>
      <c r="K466" s="24">
        <f t="shared" si="38"/>
        <v>4.0652711261236245</v>
      </c>
      <c r="L466" s="15">
        <v>5</v>
      </c>
      <c r="M466" s="15">
        <v>5</v>
      </c>
      <c r="N466" s="15">
        <v>3</v>
      </c>
      <c r="O466" s="15">
        <v>9.1999999999999993</v>
      </c>
      <c r="P466" s="15">
        <v>9.1999999999999993</v>
      </c>
      <c r="Q466" s="15">
        <v>6.6</v>
      </c>
      <c r="R466" s="15">
        <v>69.72</v>
      </c>
      <c r="S466" s="15">
        <v>0</v>
      </c>
      <c r="T466" s="15">
        <v>5.5052000000000003</v>
      </c>
      <c r="U466" s="15">
        <v>39697000</v>
      </c>
      <c r="V466" s="15">
        <v>10</v>
      </c>
      <c r="W466" s="18">
        <v>0</v>
      </c>
      <c r="X466" s="18">
        <v>0</v>
      </c>
      <c r="Y466" s="18">
        <v>1</v>
      </c>
      <c r="Z466" s="18">
        <v>1</v>
      </c>
      <c r="AA466" s="18">
        <v>3</v>
      </c>
      <c r="AB466" s="18">
        <v>5</v>
      </c>
      <c r="AC466" s="15">
        <v>1417800</v>
      </c>
      <c r="AD466" s="15">
        <v>575</v>
      </c>
      <c r="AE466" s="15" t="s">
        <v>851</v>
      </c>
      <c r="AF466" s="15" t="s">
        <v>851</v>
      </c>
      <c r="AG466" s="19" t="s">
        <v>852</v>
      </c>
      <c r="AH466" s="19" t="s">
        <v>853</v>
      </c>
    </row>
    <row r="467" spans="1:34" s="15" customFormat="1" x14ac:dyDescent="0.2">
      <c r="A467" s="15">
        <v>0</v>
      </c>
      <c r="B467" s="15">
        <v>0</v>
      </c>
      <c r="C467" s="15">
        <v>0</v>
      </c>
      <c r="D467" s="15">
        <v>124010</v>
      </c>
      <c r="E467" s="14">
        <f t="shared" si="35"/>
        <v>62005</v>
      </c>
      <c r="F467" s="15">
        <v>384770</v>
      </c>
      <c r="G467" s="15">
        <v>523690</v>
      </c>
      <c r="H467" s="14">
        <f t="shared" si="36"/>
        <v>454230</v>
      </c>
      <c r="I467" s="14">
        <f t="shared" si="37"/>
        <v>7.3256995403596488</v>
      </c>
      <c r="J467" s="14">
        <f t="shared" si="39"/>
        <v>0.60239801260795878</v>
      </c>
      <c r="K467" s="24">
        <f t="shared" si="38"/>
        <v>4.0031145029287698</v>
      </c>
      <c r="L467" s="15">
        <v>3</v>
      </c>
      <c r="M467" s="15">
        <v>3</v>
      </c>
      <c r="N467" s="15">
        <v>3</v>
      </c>
      <c r="O467" s="15">
        <v>26</v>
      </c>
      <c r="P467" s="15">
        <v>26</v>
      </c>
      <c r="Q467" s="15">
        <v>26</v>
      </c>
      <c r="R467" s="15">
        <v>26.227</v>
      </c>
      <c r="S467" s="15">
        <v>0</v>
      </c>
      <c r="T467" s="15">
        <v>3.0301999999999998</v>
      </c>
      <c r="U467" s="15">
        <v>14455000</v>
      </c>
      <c r="V467" s="15">
        <v>4</v>
      </c>
      <c r="W467" s="18">
        <v>0</v>
      </c>
      <c r="X467" s="18">
        <v>0</v>
      </c>
      <c r="Y467" s="18">
        <v>0</v>
      </c>
      <c r="Z467" s="18">
        <v>1</v>
      </c>
      <c r="AA467" s="18">
        <v>2</v>
      </c>
      <c r="AB467" s="18">
        <v>1</v>
      </c>
      <c r="AC467" s="15">
        <v>1032500</v>
      </c>
      <c r="AD467" s="15">
        <v>156</v>
      </c>
      <c r="AE467" s="15" t="s">
        <v>164</v>
      </c>
      <c r="AF467" s="15" t="s">
        <v>164</v>
      </c>
      <c r="AG467" s="19" t="s">
        <v>165</v>
      </c>
      <c r="AH467" s="19" t="s">
        <v>166</v>
      </c>
    </row>
    <row r="468" spans="1:34" s="15" customFormat="1" x14ac:dyDescent="0.2">
      <c r="A468" s="15">
        <v>0</v>
      </c>
      <c r="B468" s="15">
        <v>0</v>
      </c>
      <c r="C468" s="15">
        <v>524020</v>
      </c>
      <c r="D468" s="15">
        <v>894770</v>
      </c>
      <c r="E468" s="14">
        <f t="shared" si="35"/>
        <v>709395</v>
      </c>
      <c r="F468" s="15">
        <v>4737500</v>
      </c>
      <c r="G468" s="15">
        <v>5561900</v>
      </c>
      <c r="H468" s="14">
        <f t="shared" si="36"/>
        <v>5149700</v>
      </c>
      <c r="I468" s="14">
        <f t="shared" si="37"/>
        <v>7.2592843197372412</v>
      </c>
      <c r="J468" s="14">
        <f t="shared" si="39"/>
        <v>0.59844271673966087</v>
      </c>
      <c r="K468" s="24">
        <f t="shared" si="38"/>
        <v>3.966822032643301</v>
      </c>
      <c r="L468" s="15">
        <v>13</v>
      </c>
      <c r="M468" s="15">
        <v>13</v>
      </c>
      <c r="N468" s="15">
        <v>13</v>
      </c>
      <c r="O468" s="15">
        <v>36.9</v>
      </c>
      <c r="P468" s="15">
        <v>36.9</v>
      </c>
      <c r="Q468" s="15">
        <v>36.9</v>
      </c>
      <c r="R468" s="15">
        <v>57.860999999999997</v>
      </c>
      <c r="S468" s="15">
        <v>0</v>
      </c>
      <c r="T468" s="15">
        <v>56.777999999999999</v>
      </c>
      <c r="U468" s="15">
        <v>234360000</v>
      </c>
      <c r="V468" s="15">
        <v>34</v>
      </c>
      <c r="W468" s="18">
        <v>0</v>
      </c>
      <c r="X468" s="18">
        <v>0</v>
      </c>
      <c r="Y468" s="18">
        <v>4</v>
      </c>
      <c r="Z468" s="18">
        <v>5</v>
      </c>
      <c r="AA468" s="18">
        <v>12</v>
      </c>
      <c r="AB468" s="18">
        <v>11</v>
      </c>
      <c r="AC468" s="15">
        <v>11718000</v>
      </c>
      <c r="AD468" s="15">
        <v>590</v>
      </c>
      <c r="AE468" s="15" t="s">
        <v>881</v>
      </c>
      <c r="AF468" s="15" t="s">
        <v>881</v>
      </c>
      <c r="AG468" s="19" t="s">
        <v>882</v>
      </c>
      <c r="AH468" s="19" t="s">
        <v>883</v>
      </c>
    </row>
    <row r="469" spans="1:34" s="15" customFormat="1" x14ac:dyDescent="0.2">
      <c r="A469" s="15">
        <v>0</v>
      </c>
      <c r="B469" s="15">
        <v>0</v>
      </c>
      <c r="C469" s="15">
        <v>378680</v>
      </c>
      <c r="D469" s="15">
        <v>313300</v>
      </c>
      <c r="E469" s="14">
        <f t="shared" si="35"/>
        <v>345990</v>
      </c>
      <c r="F469" s="15">
        <v>2455100</v>
      </c>
      <c r="G469" s="15">
        <v>2425100</v>
      </c>
      <c r="H469" s="14">
        <f t="shared" si="36"/>
        <v>2440100</v>
      </c>
      <c r="I469" s="14">
        <f t="shared" si="37"/>
        <v>7.0525159686696144</v>
      </c>
      <c r="J469" s="14">
        <f t="shared" si="39"/>
        <v>0.58589298845000459</v>
      </c>
      <c r="K469" s="24">
        <f t="shared" si="38"/>
        <v>3.8538338626609914</v>
      </c>
      <c r="L469" s="15">
        <v>15</v>
      </c>
      <c r="M469" s="15">
        <v>15</v>
      </c>
      <c r="N469" s="15">
        <v>13</v>
      </c>
      <c r="O469" s="15">
        <v>24.3</v>
      </c>
      <c r="P469" s="15">
        <v>24.3</v>
      </c>
      <c r="Q469" s="15">
        <v>20.8</v>
      </c>
      <c r="R469" s="15">
        <v>87.343000000000004</v>
      </c>
      <c r="S469" s="15">
        <v>0</v>
      </c>
      <c r="T469" s="15">
        <v>26.553000000000001</v>
      </c>
      <c r="U469" s="15">
        <v>222890000</v>
      </c>
      <c r="V469" s="15">
        <v>27</v>
      </c>
      <c r="W469" s="18">
        <v>0</v>
      </c>
      <c r="X469" s="18">
        <v>0</v>
      </c>
      <c r="Y469" s="18">
        <v>3</v>
      </c>
      <c r="Z469" s="18">
        <v>4</v>
      </c>
      <c r="AA469" s="18">
        <v>10</v>
      </c>
      <c r="AB469" s="18">
        <v>12</v>
      </c>
      <c r="AC469" s="15">
        <v>5572200</v>
      </c>
      <c r="AD469" s="15">
        <v>1232</v>
      </c>
      <c r="AE469" s="15" t="s">
        <v>1795</v>
      </c>
      <c r="AF469" s="15" t="s">
        <v>1795</v>
      </c>
      <c r="AG469" s="19" t="s">
        <v>1796</v>
      </c>
      <c r="AH469" s="19" t="s">
        <v>1797</v>
      </c>
    </row>
    <row r="470" spans="1:34" s="15" customFormat="1" x14ac:dyDescent="0.2">
      <c r="A470" s="15">
        <v>0</v>
      </c>
      <c r="B470" s="15">
        <v>0</v>
      </c>
      <c r="C470" s="15">
        <v>113140</v>
      </c>
      <c r="D470" s="15">
        <v>75486</v>
      </c>
      <c r="E470" s="14">
        <f t="shared" si="35"/>
        <v>94313</v>
      </c>
      <c r="F470" s="15">
        <v>535520</v>
      </c>
      <c r="G470" s="15">
        <v>793920</v>
      </c>
      <c r="H470" s="14">
        <f t="shared" si="36"/>
        <v>664720</v>
      </c>
      <c r="I470" s="14">
        <f t="shared" si="37"/>
        <v>7.048020951512517</v>
      </c>
      <c r="J470" s="14">
        <f t="shared" si="39"/>
        <v>0.58561609669409964</v>
      </c>
      <c r="K470" s="24">
        <f t="shared" si="38"/>
        <v>3.8513775691325227</v>
      </c>
      <c r="L470" s="15">
        <v>8</v>
      </c>
      <c r="M470" s="15">
        <v>8</v>
      </c>
      <c r="N470" s="15">
        <v>8</v>
      </c>
      <c r="O470" s="15">
        <v>16.100000000000001</v>
      </c>
      <c r="P470" s="15">
        <v>16.100000000000001</v>
      </c>
      <c r="Q470" s="15">
        <v>16.100000000000001</v>
      </c>
      <c r="R470" s="15">
        <v>70.728999999999999</v>
      </c>
      <c r="S470" s="15">
        <v>0</v>
      </c>
      <c r="T470" s="15">
        <v>9.4044000000000008</v>
      </c>
      <c r="U470" s="15">
        <v>51614000</v>
      </c>
      <c r="V470" s="15">
        <v>18</v>
      </c>
      <c r="W470" s="18">
        <v>0</v>
      </c>
      <c r="X470" s="18">
        <v>0</v>
      </c>
      <c r="Y470" s="18">
        <v>2</v>
      </c>
      <c r="Z470" s="18">
        <v>2</v>
      </c>
      <c r="AA470" s="18">
        <v>8</v>
      </c>
      <c r="AB470" s="18">
        <v>6</v>
      </c>
      <c r="AC470" s="15">
        <v>1518100</v>
      </c>
      <c r="AD470" s="15">
        <v>1283</v>
      </c>
      <c r="AE470" s="15" t="s">
        <v>1859</v>
      </c>
      <c r="AF470" s="15" t="s">
        <v>1859</v>
      </c>
      <c r="AG470" s="19" t="s">
        <v>1860</v>
      </c>
      <c r="AH470" s="19" t="s">
        <v>1861</v>
      </c>
    </row>
    <row r="471" spans="1:34" s="15" customFormat="1" x14ac:dyDescent="0.2">
      <c r="A471" s="15">
        <v>0</v>
      </c>
      <c r="B471" s="15">
        <v>0</v>
      </c>
      <c r="C471" s="15">
        <v>546900</v>
      </c>
      <c r="D471" s="15">
        <v>759740</v>
      </c>
      <c r="E471" s="14">
        <f t="shared" si="35"/>
        <v>653320</v>
      </c>
      <c r="F471" s="15">
        <v>4343700</v>
      </c>
      <c r="G471" s="15">
        <v>4857400</v>
      </c>
      <c r="H471" s="14">
        <f t="shared" si="36"/>
        <v>4600550</v>
      </c>
      <c r="I471" s="14">
        <f t="shared" si="37"/>
        <v>7.0418018735076222</v>
      </c>
      <c r="J471" s="14">
        <f t="shared" si="39"/>
        <v>0.58523271196755</v>
      </c>
      <c r="K471" s="24">
        <f t="shared" si="38"/>
        <v>3.8479791658511595</v>
      </c>
      <c r="L471" s="15">
        <v>28</v>
      </c>
      <c r="M471" s="15">
        <v>28</v>
      </c>
      <c r="N471" s="15">
        <v>28</v>
      </c>
      <c r="O471" s="15">
        <v>29.2</v>
      </c>
      <c r="P471" s="15">
        <v>29.2</v>
      </c>
      <c r="Q471" s="15">
        <v>29.2</v>
      </c>
      <c r="R471" s="15">
        <v>144.5</v>
      </c>
      <c r="S471" s="15">
        <v>0</v>
      </c>
      <c r="T471" s="15">
        <v>167.51</v>
      </c>
      <c r="U471" s="15">
        <v>609450000</v>
      </c>
      <c r="V471" s="15">
        <v>62</v>
      </c>
      <c r="W471" s="18">
        <v>0</v>
      </c>
      <c r="X471" s="18">
        <v>0</v>
      </c>
      <c r="Y471" s="18">
        <v>8</v>
      </c>
      <c r="Z471" s="18">
        <v>10</v>
      </c>
      <c r="AA471" s="18">
        <v>22</v>
      </c>
      <c r="AB471" s="18">
        <v>20</v>
      </c>
      <c r="AC471" s="15">
        <v>10508000</v>
      </c>
      <c r="AD471" s="15">
        <v>503</v>
      </c>
      <c r="AE471" s="15" t="s">
        <v>714</v>
      </c>
      <c r="AF471" s="15" t="s">
        <v>714</v>
      </c>
      <c r="AG471" s="19" t="s">
        <v>715</v>
      </c>
      <c r="AH471" s="19" t="s">
        <v>716</v>
      </c>
    </row>
    <row r="472" spans="1:34" s="15" customFormat="1" x14ac:dyDescent="0.2">
      <c r="A472" s="15">
        <v>0</v>
      </c>
      <c r="B472" s="15">
        <v>0</v>
      </c>
      <c r="C472" s="15">
        <v>78967</v>
      </c>
      <c r="D472" s="15">
        <v>90163</v>
      </c>
      <c r="E472" s="14">
        <f t="shared" si="35"/>
        <v>84565</v>
      </c>
      <c r="F472" s="15">
        <v>800770</v>
      </c>
      <c r="G472" s="15">
        <v>383730</v>
      </c>
      <c r="H472" s="14">
        <f t="shared" si="36"/>
        <v>592250</v>
      </c>
      <c r="I472" s="14">
        <f t="shared" si="37"/>
        <v>7.003488440844321</v>
      </c>
      <c r="J472" s="14">
        <f t="shared" si="39"/>
        <v>0.58286332645993144</v>
      </c>
      <c r="K472" s="24">
        <f t="shared" si="38"/>
        <v>3.8270428638493557</v>
      </c>
      <c r="L472" s="15">
        <v>9</v>
      </c>
      <c r="M472" s="15">
        <v>9</v>
      </c>
      <c r="N472" s="15">
        <v>9</v>
      </c>
      <c r="O472" s="15">
        <v>13.7</v>
      </c>
      <c r="P472" s="15">
        <v>13.7</v>
      </c>
      <c r="Q472" s="15">
        <v>13.7</v>
      </c>
      <c r="R472" s="15">
        <v>114.76</v>
      </c>
      <c r="S472" s="15">
        <v>0</v>
      </c>
      <c r="T472" s="15">
        <v>57.558999999999997</v>
      </c>
      <c r="U472" s="15">
        <v>62267000</v>
      </c>
      <c r="V472" s="15">
        <v>15</v>
      </c>
      <c r="W472" s="18">
        <v>0</v>
      </c>
      <c r="X472" s="18">
        <v>0</v>
      </c>
      <c r="Y472" s="18">
        <v>2</v>
      </c>
      <c r="Z472" s="18">
        <v>1</v>
      </c>
      <c r="AA472" s="18">
        <v>4</v>
      </c>
      <c r="AB472" s="18">
        <v>8</v>
      </c>
      <c r="AC472" s="15">
        <v>1353600</v>
      </c>
      <c r="AD472" s="15">
        <v>362</v>
      </c>
      <c r="AE472" s="15" t="s">
        <v>470</v>
      </c>
      <c r="AF472" s="15" t="s">
        <v>471</v>
      </c>
      <c r="AG472" s="19" t="s">
        <v>472</v>
      </c>
      <c r="AH472" s="19" t="s">
        <v>473</v>
      </c>
    </row>
    <row r="473" spans="1:34" s="15" customFormat="1" x14ac:dyDescent="0.2">
      <c r="A473" s="15">
        <v>0</v>
      </c>
      <c r="B473" s="15">
        <v>0</v>
      </c>
      <c r="C473" s="15">
        <v>91235</v>
      </c>
      <c r="D473" s="15">
        <v>0</v>
      </c>
      <c r="E473" s="14">
        <f t="shared" si="35"/>
        <v>45617.5</v>
      </c>
      <c r="F473" s="15">
        <v>323250</v>
      </c>
      <c r="G473" s="15">
        <v>314770</v>
      </c>
      <c r="H473" s="14">
        <f t="shared" si="36"/>
        <v>319010</v>
      </c>
      <c r="I473" s="14">
        <f t="shared" si="37"/>
        <v>6.9931495588315888</v>
      </c>
      <c r="J473" s="14">
        <f t="shared" si="39"/>
        <v>0.58222172663804084</v>
      </c>
      <c r="K473" s="24">
        <f t="shared" si="38"/>
        <v>3.8213932015473162</v>
      </c>
      <c r="L473" s="15">
        <v>3</v>
      </c>
      <c r="M473" s="15">
        <v>3</v>
      </c>
      <c r="N473" s="15">
        <v>3</v>
      </c>
      <c r="O473" s="15">
        <v>8.8000000000000007</v>
      </c>
      <c r="P473" s="15">
        <v>8.8000000000000007</v>
      </c>
      <c r="Q473" s="15">
        <v>8.8000000000000007</v>
      </c>
      <c r="R473" s="15">
        <v>46.835999999999999</v>
      </c>
      <c r="S473" s="15">
        <v>0</v>
      </c>
      <c r="T473" s="15">
        <v>2.726</v>
      </c>
      <c r="U473" s="15">
        <v>16044000</v>
      </c>
      <c r="V473" s="15">
        <v>7</v>
      </c>
      <c r="W473" s="18">
        <v>0</v>
      </c>
      <c r="X473" s="18">
        <v>0</v>
      </c>
      <c r="Y473" s="18">
        <v>1</v>
      </c>
      <c r="Z473" s="18">
        <v>0</v>
      </c>
      <c r="AA473" s="18">
        <v>3</v>
      </c>
      <c r="AB473" s="18">
        <v>3</v>
      </c>
      <c r="AC473" s="15">
        <v>729260</v>
      </c>
      <c r="AD473" s="15">
        <v>277</v>
      </c>
      <c r="AE473" s="15" t="s">
        <v>333</v>
      </c>
      <c r="AF473" s="15" t="s">
        <v>333</v>
      </c>
      <c r="AG473" s="19" t="s">
        <v>334</v>
      </c>
      <c r="AH473" s="19" t="s">
        <v>335</v>
      </c>
    </row>
    <row r="474" spans="1:34" s="15" customFormat="1" x14ac:dyDescent="0.2">
      <c r="A474" s="15">
        <v>0</v>
      </c>
      <c r="B474" s="15">
        <v>0</v>
      </c>
      <c r="C474" s="15">
        <v>44011</v>
      </c>
      <c r="D474" s="15">
        <v>0</v>
      </c>
      <c r="E474" s="14">
        <f t="shared" si="35"/>
        <v>22005.5</v>
      </c>
      <c r="F474" s="15">
        <v>119030</v>
      </c>
      <c r="G474" s="15">
        <v>187420</v>
      </c>
      <c r="H474" s="14">
        <f t="shared" si="36"/>
        <v>153225</v>
      </c>
      <c r="I474" s="14">
        <f t="shared" si="37"/>
        <v>6.963031969280407</v>
      </c>
      <c r="J474" s="14">
        <f t="shared" si="39"/>
        <v>0.58034729942047714</v>
      </c>
      <c r="K474" s="24">
        <f t="shared" si="38"/>
        <v>3.8049355023390201</v>
      </c>
      <c r="L474" s="15">
        <v>4</v>
      </c>
      <c r="M474" s="15">
        <v>4</v>
      </c>
      <c r="N474" s="15">
        <v>4</v>
      </c>
      <c r="O474" s="15">
        <v>5.0999999999999996</v>
      </c>
      <c r="P474" s="15">
        <v>5.0999999999999996</v>
      </c>
      <c r="Q474" s="15">
        <v>5.0999999999999996</v>
      </c>
      <c r="R474" s="15">
        <v>102.45</v>
      </c>
      <c r="S474" s="15">
        <v>0</v>
      </c>
      <c r="T474" s="15">
        <v>5.6935000000000002</v>
      </c>
      <c r="U474" s="15">
        <v>13668000</v>
      </c>
      <c r="V474" s="15">
        <v>7</v>
      </c>
      <c r="W474" s="18">
        <v>0</v>
      </c>
      <c r="X474" s="18">
        <v>0</v>
      </c>
      <c r="Y474" s="18">
        <v>1</v>
      </c>
      <c r="Z474" s="18">
        <v>0</v>
      </c>
      <c r="AA474" s="18">
        <v>3</v>
      </c>
      <c r="AB474" s="18">
        <v>3</v>
      </c>
      <c r="AC474" s="15">
        <v>350460</v>
      </c>
      <c r="AD474" s="15">
        <v>8</v>
      </c>
      <c r="AE474" s="15" t="s">
        <v>22</v>
      </c>
      <c r="AF474" s="15" t="s">
        <v>23</v>
      </c>
      <c r="AG474" s="19" t="s">
        <v>24</v>
      </c>
      <c r="AH474" s="19" t="s">
        <v>25</v>
      </c>
    </row>
    <row r="475" spans="1:34" s="15" customFormat="1" x14ac:dyDescent="0.2">
      <c r="A475" s="15">
        <v>0</v>
      </c>
      <c r="B475" s="15">
        <v>0</v>
      </c>
      <c r="C475" s="15">
        <v>932180</v>
      </c>
      <c r="D475" s="15">
        <v>0</v>
      </c>
      <c r="E475" s="14">
        <f t="shared" si="35"/>
        <v>466090</v>
      </c>
      <c r="F475" s="15">
        <v>4202900</v>
      </c>
      <c r="G475" s="15">
        <v>2282100</v>
      </c>
      <c r="H475" s="14">
        <f t="shared" si="36"/>
        <v>3242500</v>
      </c>
      <c r="I475" s="14">
        <f t="shared" si="37"/>
        <v>6.9568109163466287</v>
      </c>
      <c r="J475" s="14">
        <f t="shared" si="39"/>
        <v>0.57995910981764209</v>
      </c>
      <c r="K475" s="24">
        <f t="shared" si="38"/>
        <v>3.8015360198615458</v>
      </c>
      <c r="L475" s="15">
        <v>3</v>
      </c>
      <c r="M475" s="15">
        <v>3</v>
      </c>
      <c r="N475" s="15">
        <v>3</v>
      </c>
      <c r="O475" s="15">
        <v>28.6</v>
      </c>
      <c r="P475" s="15">
        <v>28.6</v>
      </c>
      <c r="Q475" s="15">
        <v>28.6</v>
      </c>
      <c r="R475" s="15">
        <v>15.423</v>
      </c>
      <c r="S475" s="15">
        <v>0</v>
      </c>
      <c r="T475" s="15">
        <v>5.2458</v>
      </c>
      <c r="U475" s="15">
        <v>44503000</v>
      </c>
      <c r="V475" s="15">
        <v>6</v>
      </c>
      <c r="W475" s="18">
        <v>0</v>
      </c>
      <c r="X475" s="18">
        <v>0</v>
      </c>
      <c r="Y475" s="18">
        <v>2</v>
      </c>
      <c r="Z475" s="18">
        <v>0</v>
      </c>
      <c r="AA475" s="18">
        <v>2</v>
      </c>
      <c r="AB475" s="18">
        <v>2</v>
      </c>
      <c r="AC475" s="15">
        <v>7417200</v>
      </c>
      <c r="AD475" s="15">
        <v>671</v>
      </c>
      <c r="AE475" s="15" t="s">
        <v>1024</v>
      </c>
      <c r="AF475" s="15" t="s">
        <v>1024</v>
      </c>
      <c r="AG475" s="19" t="s">
        <v>1025</v>
      </c>
      <c r="AH475" s="19" t="s">
        <v>1026</v>
      </c>
    </row>
    <row r="476" spans="1:34" s="15" customFormat="1" x14ac:dyDescent="0.2">
      <c r="A476" s="15">
        <v>0</v>
      </c>
      <c r="B476" s="15">
        <v>0</v>
      </c>
      <c r="C476" s="15">
        <v>171630</v>
      </c>
      <c r="D476" s="15">
        <v>54791</v>
      </c>
      <c r="E476" s="14">
        <f t="shared" si="35"/>
        <v>113210.5</v>
      </c>
      <c r="F476" s="15">
        <v>617500</v>
      </c>
      <c r="G476" s="15">
        <v>929470</v>
      </c>
      <c r="H476" s="14">
        <f t="shared" si="36"/>
        <v>773485</v>
      </c>
      <c r="I476" s="14">
        <f t="shared" si="37"/>
        <v>6.8322726248890344</v>
      </c>
      <c r="J476" s="14">
        <f t="shared" si="39"/>
        <v>0.57211409774013966</v>
      </c>
      <c r="K476" s="24">
        <f t="shared" si="38"/>
        <v>3.7334823086825324</v>
      </c>
      <c r="L476" s="15">
        <v>8</v>
      </c>
      <c r="M476" s="15">
        <v>8</v>
      </c>
      <c r="N476" s="15">
        <v>8</v>
      </c>
      <c r="O476" s="15">
        <v>19</v>
      </c>
      <c r="P476" s="15">
        <v>19</v>
      </c>
      <c r="Q476" s="15">
        <v>19</v>
      </c>
      <c r="R476" s="15">
        <v>66.049000000000007</v>
      </c>
      <c r="S476" s="15">
        <v>0</v>
      </c>
      <c r="T476" s="15">
        <v>12.044</v>
      </c>
      <c r="U476" s="15">
        <v>54975000</v>
      </c>
      <c r="V476" s="15">
        <v>14</v>
      </c>
      <c r="W476" s="18">
        <v>0</v>
      </c>
      <c r="X476" s="18">
        <v>0</v>
      </c>
      <c r="Y476" s="18">
        <v>2</v>
      </c>
      <c r="Z476" s="18">
        <v>1</v>
      </c>
      <c r="AA476" s="18">
        <v>7</v>
      </c>
      <c r="AB476" s="18">
        <v>4</v>
      </c>
      <c r="AC476" s="15">
        <v>1773400</v>
      </c>
      <c r="AD476" s="15">
        <v>99</v>
      </c>
      <c r="AE476" s="15" t="s">
        <v>77</v>
      </c>
      <c r="AF476" s="15" t="s">
        <v>77</v>
      </c>
      <c r="AG476" s="19" t="s">
        <v>78</v>
      </c>
      <c r="AH476" s="19" t="s">
        <v>79</v>
      </c>
    </row>
    <row r="477" spans="1:34" s="15" customFormat="1" x14ac:dyDescent="0.2">
      <c r="A477" s="15">
        <v>0</v>
      </c>
      <c r="B477" s="15">
        <v>0</v>
      </c>
      <c r="C477" s="15">
        <v>52287</v>
      </c>
      <c r="D477" s="15">
        <v>127700</v>
      </c>
      <c r="E477" s="14">
        <f t="shared" si="35"/>
        <v>89993.5</v>
      </c>
      <c r="F477" s="15">
        <v>460790</v>
      </c>
      <c r="G477" s="15">
        <v>767820</v>
      </c>
      <c r="H477" s="14">
        <f t="shared" si="36"/>
        <v>614305</v>
      </c>
      <c r="I477" s="14">
        <f t="shared" si="37"/>
        <v>6.8261041075188764</v>
      </c>
      <c r="J477" s="14">
        <f t="shared" si="39"/>
        <v>0.57172181785358933</v>
      </c>
      <c r="K477" s="24">
        <f t="shared" si="38"/>
        <v>3.7301115341633202</v>
      </c>
      <c r="L477" s="15">
        <v>6</v>
      </c>
      <c r="M477" s="15">
        <v>6</v>
      </c>
      <c r="N477" s="15">
        <v>5</v>
      </c>
      <c r="O477" s="15">
        <v>7.8</v>
      </c>
      <c r="P477" s="15">
        <v>7.8</v>
      </c>
      <c r="Q477" s="15">
        <v>6.8</v>
      </c>
      <c r="R477" s="15">
        <v>119.52</v>
      </c>
      <c r="S477" s="15">
        <v>0</v>
      </c>
      <c r="T477" s="15">
        <v>15.711</v>
      </c>
      <c r="U477" s="15">
        <v>59161000</v>
      </c>
      <c r="V477" s="15">
        <v>15</v>
      </c>
      <c r="W477" s="18">
        <v>0</v>
      </c>
      <c r="X477" s="18">
        <v>0</v>
      </c>
      <c r="Y477" s="18">
        <v>1</v>
      </c>
      <c r="Z477" s="18">
        <v>2</v>
      </c>
      <c r="AA477" s="18">
        <v>6</v>
      </c>
      <c r="AB477" s="18">
        <v>3</v>
      </c>
      <c r="AC477" s="15">
        <v>1408600</v>
      </c>
      <c r="AD477" s="15">
        <v>233</v>
      </c>
      <c r="AE477" s="15" t="s">
        <v>280</v>
      </c>
      <c r="AF477" s="15" t="s">
        <v>280</v>
      </c>
      <c r="AG477" s="19" t="s">
        <v>281</v>
      </c>
      <c r="AH477" s="19" t="s">
        <v>282</v>
      </c>
    </row>
    <row r="478" spans="1:34" s="15" customFormat="1" x14ac:dyDescent="0.2">
      <c r="A478" s="15">
        <v>0</v>
      </c>
      <c r="B478" s="15">
        <v>0</v>
      </c>
      <c r="C478" s="15">
        <v>813220</v>
      </c>
      <c r="D478" s="15">
        <v>415470</v>
      </c>
      <c r="E478" s="14">
        <f t="shared" si="35"/>
        <v>614345</v>
      </c>
      <c r="F478" s="15">
        <v>4174700</v>
      </c>
      <c r="G478" s="15">
        <v>4141500</v>
      </c>
      <c r="H478" s="14">
        <f t="shared" si="36"/>
        <v>4158100</v>
      </c>
      <c r="I478" s="14">
        <f t="shared" si="37"/>
        <v>6.7683467758344253</v>
      </c>
      <c r="J478" s="14">
        <f t="shared" si="39"/>
        <v>0.56803151192187618</v>
      </c>
      <c r="K478" s="24">
        <f t="shared" si="38"/>
        <v>3.698550150729194</v>
      </c>
      <c r="L478" s="15">
        <v>4</v>
      </c>
      <c r="M478" s="15">
        <v>4</v>
      </c>
      <c r="N478" s="15">
        <v>4</v>
      </c>
      <c r="O478" s="15">
        <v>35.799999999999997</v>
      </c>
      <c r="P478" s="15">
        <v>35.799999999999997</v>
      </c>
      <c r="Q478" s="15">
        <v>35.799999999999997</v>
      </c>
      <c r="R478" s="15">
        <v>17.818000000000001</v>
      </c>
      <c r="S478" s="15">
        <v>0</v>
      </c>
      <c r="T478" s="15">
        <v>6.4958</v>
      </c>
      <c r="U478" s="15">
        <v>85905000</v>
      </c>
      <c r="V478" s="15">
        <v>10</v>
      </c>
      <c r="W478" s="18">
        <v>0</v>
      </c>
      <c r="X478" s="18">
        <v>0</v>
      </c>
      <c r="Y478" s="18">
        <v>2</v>
      </c>
      <c r="Z478" s="18">
        <v>1</v>
      </c>
      <c r="AA478" s="18">
        <v>3</v>
      </c>
      <c r="AB478" s="18">
        <v>3</v>
      </c>
      <c r="AC478" s="15">
        <v>9545000</v>
      </c>
      <c r="AD478" s="15">
        <v>440</v>
      </c>
      <c r="AE478" s="15" t="s">
        <v>587</v>
      </c>
      <c r="AF478" s="15" t="s">
        <v>587</v>
      </c>
      <c r="AG478" s="19" t="s">
        <v>588</v>
      </c>
      <c r="AH478" s="19" t="s">
        <v>589</v>
      </c>
    </row>
    <row r="479" spans="1:34" s="15" customFormat="1" x14ac:dyDescent="0.2">
      <c r="A479" s="15">
        <v>0</v>
      </c>
      <c r="B479" s="15">
        <v>0</v>
      </c>
      <c r="C479" s="15">
        <v>141560</v>
      </c>
      <c r="D479" s="15">
        <v>74986</v>
      </c>
      <c r="E479" s="14">
        <f t="shared" si="35"/>
        <v>108273</v>
      </c>
      <c r="F479" s="15">
        <v>873040</v>
      </c>
      <c r="G479" s="15">
        <v>591330</v>
      </c>
      <c r="H479" s="14">
        <f t="shared" si="36"/>
        <v>732185</v>
      </c>
      <c r="I479" s="14">
        <f t="shared" si="37"/>
        <v>6.7623969041219878</v>
      </c>
      <c r="J479" s="14">
        <f t="shared" si="39"/>
        <v>0.56764956741381178</v>
      </c>
      <c r="K479" s="24">
        <f t="shared" si="38"/>
        <v>3.6952988547114685</v>
      </c>
      <c r="L479" s="15">
        <v>5</v>
      </c>
      <c r="M479" s="15">
        <v>5</v>
      </c>
      <c r="N479" s="15">
        <v>5</v>
      </c>
      <c r="O479" s="15">
        <v>25.2</v>
      </c>
      <c r="P479" s="15">
        <v>25.2</v>
      </c>
      <c r="Q479" s="15">
        <v>25.2</v>
      </c>
      <c r="R479" s="15">
        <v>39.31</v>
      </c>
      <c r="S479" s="15">
        <v>0</v>
      </c>
      <c r="T479" s="15">
        <v>17.190999999999999</v>
      </c>
      <c r="U479" s="15">
        <v>26895000</v>
      </c>
      <c r="V479" s="15">
        <v>7</v>
      </c>
      <c r="W479" s="18">
        <v>0</v>
      </c>
      <c r="X479" s="18">
        <v>0</v>
      </c>
      <c r="Y479" s="18">
        <v>1</v>
      </c>
      <c r="Z479" s="18">
        <v>1</v>
      </c>
      <c r="AA479" s="18">
        <v>3</v>
      </c>
      <c r="AB479" s="18">
        <v>3</v>
      </c>
      <c r="AC479" s="15">
        <v>1680900</v>
      </c>
      <c r="AD479" s="15">
        <v>1081</v>
      </c>
      <c r="AE479" s="15" t="s">
        <v>1623</v>
      </c>
      <c r="AF479" s="15" t="s">
        <v>1623</v>
      </c>
      <c r="AG479" s="19" t="s">
        <v>1624</v>
      </c>
      <c r="AH479" s="19" t="s">
        <v>1625</v>
      </c>
    </row>
    <row r="480" spans="1:34" s="15" customFormat="1" x14ac:dyDescent="0.2">
      <c r="A480" s="15">
        <v>0</v>
      </c>
      <c r="B480" s="15">
        <v>0</v>
      </c>
      <c r="C480" s="15">
        <v>72088</v>
      </c>
      <c r="D480" s="15">
        <v>50234</v>
      </c>
      <c r="E480" s="14">
        <f t="shared" si="35"/>
        <v>61161</v>
      </c>
      <c r="F480" s="15">
        <v>296850</v>
      </c>
      <c r="G480" s="15">
        <v>529330</v>
      </c>
      <c r="H480" s="14">
        <f t="shared" si="36"/>
        <v>413090</v>
      </c>
      <c r="I480" s="14">
        <f t="shared" si="37"/>
        <v>6.7541407105835418</v>
      </c>
      <c r="J480" s="14">
        <f t="shared" si="39"/>
        <v>0.56711901442111234</v>
      </c>
      <c r="K480" s="24">
        <f t="shared" si="38"/>
        <v>3.6907872735429188</v>
      </c>
      <c r="L480" s="15">
        <v>7</v>
      </c>
      <c r="M480" s="15">
        <v>7</v>
      </c>
      <c r="N480" s="15">
        <v>7</v>
      </c>
      <c r="O480" s="15">
        <v>10.6</v>
      </c>
      <c r="P480" s="15">
        <v>10.6</v>
      </c>
      <c r="Q480" s="15">
        <v>10.6</v>
      </c>
      <c r="R480" s="15">
        <v>101.27</v>
      </c>
      <c r="S480" s="15">
        <v>0</v>
      </c>
      <c r="T480" s="15">
        <v>13.891999999999999</v>
      </c>
      <c r="U480" s="15">
        <v>49322000</v>
      </c>
      <c r="V480" s="15">
        <v>15</v>
      </c>
      <c r="W480" s="18">
        <v>0</v>
      </c>
      <c r="X480" s="18">
        <v>0</v>
      </c>
      <c r="Y480" s="18">
        <v>2</v>
      </c>
      <c r="Z480" s="18">
        <v>2</v>
      </c>
      <c r="AA480" s="18">
        <v>6</v>
      </c>
      <c r="AB480" s="18">
        <v>4</v>
      </c>
      <c r="AC480" s="15">
        <v>948510</v>
      </c>
      <c r="AD480" s="15">
        <v>1173</v>
      </c>
      <c r="AE480" s="15" t="s">
        <v>1721</v>
      </c>
      <c r="AF480" s="15" t="s">
        <v>1722</v>
      </c>
      <c r="AG480" s="19" t="s">
        <v>1723</v>
      </c>
      <c r="AH480" s="19" t="s">
        <v>1724</v>
      </c>
    </row>
    <row r="481" spans="1:34" s="15" customFormat="1" x14ac:dyDescent="0.2">
      <c r="A481" s="15">
        <v>0</v>
      </c>
      <c r="B481" s="15">
        <v>0</v>
      </c>
      <c r="C481" s="15">
        <v>1103700</v>
      </c>
      <c r="D481" s="15">
        <v>1118000</v>
      </c>
      <c r="E481" s="14">
        <f t="shared" si="35"/>
        <v>1110850</v>
      </c>
      <c r="F481" s="15">
        <v>7198400</v>
      </c>
      <c r="G481" s="15">
        <v>7738200</v>
      </c>
      <c r="H481" s="14">
        <f t="shared" si="36"/>
        <v>7468300</v>
      </c>
      <c r="I481" s="14">
        <f t="shared" si="37"/>
        <v>6.7230499167304316</v>
      </c>
      <c r="J481" s="14">
        <f t="shared" si="39"/>
        <v>0.56511524604907515</v>
      </c>
      <c r="K481" s="24">
        <f t="shared" si="38"/>
        <v>3.6737977687051537</v>
      </c>
      <c r="L481" s="15">
        <v>16</v>
      </c>
      <c r="M481" s="15">
        <v>16</v>
      </c>
      <c r="N481" s="15">
        <v>16</v>
      </c>
      <c r="O481" s="15">
        <v>44.7</v>
      </c>
      <c r="P481" s="15">
        <v>44.7</v>
      </c>
      <c r="Q481" s="15">
        <v>44.7</v>
      </c>
      <c r="R481" s="15">
        <v>57.923999999999999</v>
      </c>
      <c r="S481" s="15">
        <v>0</v>
      </c>
      <c r="T481" s="15">
        <v>84.811000000000007</v>
      </c>
      <c r="U481" s="15">
        <v>566220000</v>
      </c>
      <c r="V481" s="15">
        <v>49</v>
      </c>
      <c r="W481" s="18">
        <v>0</v>
      </c>
      <c r="X481" s="18">
        <v>0</v>
      </c>
      <c r="Y481" s="18">
        <v>6</v>
      </c>
      <c r="Z481" s="18">
        <v>6</v>
      </c>
      <c r="AA481" s="18">
        <v>13</v>
      </c>
      <c r="AB481" s="18">
        <v>10</v>
      </c>
      <c r="AC481" s="15">
        <v>17158000</v>
      </c>
      <c r="AD481" s="15">
        <v>572</v>
      </c>
      <c r="AE481" s="15" t="s">
        <v>848</v>
      </c>
      <c r="AF481" s="15" t="s">
        <v>848</v>
      </c>
      <c r="AG481" s="19" t="s">
        <v>849</v>
      </c>
      <c r="AH481" s="19" t="s">
        <v>850</v>
      </c>
    </row>
    <row r="482" spans="1:34" s="15" customFormat="1" x14ac:dyDescent="0.2">
      <c r="A482" s="15">
        <v>0</v>
      </c>
      <c r="B482" s="15">
        <v>0</v>
      </c>
      <c r="C482" s="15">
        <v>105590</v>
      </c>
      <c r="D482" s="15">
        <v>172730</v>
      </c>
      <c r="E482" s="14">
        <f t="shared" si="35"/>
        <v>139160</v>
      </c>
      <c r="F482" s="15">
        <v>1034400</v>
      </c>
      <c r="G482" s="15">
        <v>827250</v>
      </c>
      <c r="H482" s="14">
        <f t="shared" si="36"/>
        <v>930825</v>
      </c>
      <c r="I482" s="14">
        <f t="shared" si="37"/>
        <v>6.6888832997987926</v>
      </c>
      <c r="J482" s="14">
        <f t="shared" si="39"/>
        <v>0.56290252920089379</v>
      </c>
      <c r="K482" s="24">
        <f t="shared" si="38"/>
        <v>3.6551274862288481</v>
      </c>
      <c r="L482" s="15">
        <v>14</v>
      </c>
      <c r="M482" s="15">
        <v>14</v>
      </c>
      <c r="N482" s="15">
        <v>14</v>
      </c>
      <c r="O482" s="15">
        <v>19.600000000000001</v>
      </c>
      <c r="P482" s="15">
        <v>19.600000000000001</v>
      </c>
      <c r="Q482" s="15">
        <v>19.600000000000001</v>
      </c>
      <c r="R482" s="15">
        <v>109</v>
      </c>
      <c r="S482" s="15">
        <v>0</v>
      </c>
      <c r="T482" s="15">
        <v>23.914999999999999</v>
      </c>
      <c r="U482" s="15">
        <v>102720000</v>
      </c>
      <c r="V482" s="15">
        <v>23</v>
      </c>
      <c r="W482" s="18">
        <v>0</v>
      </c>
      <c r="X482" s="18">
        <v>0</v>
      </c>
      <c r="Y482" s="18">
        <v>3</v>
      </c>
      <c r="Z482" s="18">
        <v>4</v>
      </c>
      <c r="AA482" s="18">
        <v>7</v>
      </c>
      <c r="AB482" s="18">
        <v>10</v>
      </c>
      <c r="AC482" s="15">
        <v>2139900</v>
      </c>
      <c r="AD482" s="15">
        <v>1349</v>
      </c>
      <c r="AE482" s="15" t="s">
        <v>1940</v>
      </c>
      <c r="AF482" s="15" t="s">
        <v>1940</v>
      </c>
      <c r="AG482" s="19" t="s">
        <v>1941</v>
      </c>
      <c r="AH482" s="19" t="s">
        <v>1942</v>
      </c>
    </row>
    <row r="483" spans="1:34" s="15" customFormat="1" x14ac:dyDescent="0.2">
      <c r="A483" s="15">
        <v>0</v>
      </c>
      <c r="B483" s="15">
        <v>0</v>
      </c>
      <c r="C483" s="15">
        <v>532390</v>
      </c>
      <c r="D483" s="15">
        <v>232210</v>
      </c>
      <c r="E483" s="14">
        <f t="shared" si="35"/>
        <v>382300</v>
      </c>
      <c r="F483" s="15">
        <v>2263500</v>
      </c>
      <c r="G483" s="15">
        <v>2722900</v>
      </c>
      <c r="H483" s="14">
        <f t="shared" si="36"/>
        <v>2493200</v>
      </c>
      <c r="I483" s="14">
        <f t="shared" si="37"/>
        <v>6.5215799110646087</v>
      </c>
      <c r="J483" s="14">
        <f t="shared" si="39"/>
        <v>0.55190173047050339</v>
      </c>
      <c r="K483" s="24">
        <f t="shared" si="38"/>
        <v>3.5637048694342122</v>
      </c>
      <c r="L483" s="15">
        <v>11</v>
      </c>
      <c r="M483" s="15">
        <v>9</v>
      </c>
      <c r="N483" s="15">
        <v>9</v>
      </c>
      <c r="O483" s="15">
        <v>41.4</v>
      </c>
      <c r="P483" s="15">
        <v>34.9</v>
      </c>
      <c r="Q483" s="15">
        <v>34.9</v>
      </c>
      <c r="R483" s="15">
        <v>45.670999999999999</v>
      </c>
      <c r="S483" s="15">
        <v>0</v>
      </c>
      <c r="T483" s="15">
        <v>23.734000000000002</v>
      </c>
      <c r="U483" s="15">
        <v>86266000</v>
      </c>
      <c r="V483" s="15">
        <v>16</v>
      </c>
      <c r="W483" s="18">
        <v>0</v>
      </c>
      <c r="X483" s="18">
        <v>0</v>
      </c>
      <c r="Y483" s="18">
        <v>4</v>
      </c>
      <c r="Z483" s="18">
        <v>4</v>
      </c>
      <c r="AA483" s="18">
        <v>10</v>
      </c>
      <c r="AB483" s="18">
        <v>8</v>
      </c>
      <c r="AC483" s="15">
        <v>5751000</v>
      </c>
      <c r="AD483" s="15">
        <v>591</v>
      </c>
      <c r="AE483" s="15" t="s">
        <v>884</v>
      </c>
      <c r="AF483" s="15" t="s">
        <v>884</v>
      </c>
      <c r="AG483" s="19" t="s">
        <v>885</v>
      </c>
      <c r="AH483" s="19" t="s">
        <v>886</v>
      </c>
    </row>
    <row r="484" spans="1:34" s="15" customFormat="1" x14ac:dyDescent="0.2">
      <c r="A484" s="15">
        <v>0</v>
      </c>
      <c r="B484" s="15">
        <v>0</v>
      </c>
      <c r="C484" s="15">
        <v>27010</v>
      </c>
      <c r="D484" s="15">
        <v>106880</v>
      </c>
      <c r="E484" s="14">
        <f t="shared" si="35"/>
        <v>66945</v>
      </c>
      <c r="F484" s="15">
        <v>428150</v>
      </c>
      <c r="G484" s="15">
        <v>443880</v>
      </c>
      <c r="H484" s="14">
        <f t="shared" si="36"/>
        <v>436015</v>
      </c>
      <c r="I484" s="14">
        <f t="shared" si="37"/>
        <v>6.5130330868623494</v>
      </c>
      <c r="J484" s="14">
        <f t="shared" si="39"/>
        <v>0.5513321947088522</v>
      </c>
      <c r="K484" s="24">
        <f t="shared" si="38"/>
        <v>3.5590344736952728</v>
      </c>
      <c r="L484" s="15">
        <v>4</v>
      </c>
      <c r="M484" s="15">
        <v>4</v>
      </c>
      <c r="N484" s="15">
        <v>4</v>
      </c>
      <c r="O484" s="15">
        <v>9.4</v>
      </c>
      <c r="P484" s="15">
        <v>9.4</v>
      </c>
      <c r="Q484" s="15">
        <v>9.4</v>
      </c>
      <c r="R484" s="15">
        <v>49.03</v>
      </c>
      <c r="S484" s="15">
        <v>0</v>
      </c>
      <c r="T484" s="15">
        <v>3.1577999999999999</v>
      </c>
      <c r="U484" s="15">
        <v>25148000</v>
      </c>
      <c r="V484" s="15">
        <v>8</v>
      </c>
      <c r="W484" s="18">
        <v>0</v>
      </c>
      <c r="X484" s="18">
        <v>0</v>
      </c>
      <c r="Y484" s="18">
        <v>1</v>
      </c>
      <c r="Z484" s="18">
        <v>2</v>
      </c>
      <c r="AA484" s="18">
        <v>2</v>
      </c>
      <c r="AB484" s="18">
        <v>3</v>
      </c>
      <c r="AC484" s="15">
        <v>1005900</v>
      </c>
      <c r="AD484" s="15">
        <v>663</v>
      </c>
      <c r="AE484" s="15" t="s">
        <v>1011</v>
      </c>
      <c r="AF484" s="15" t="s">
        <v>1011</v>
      </c>
      <c r="AG484" s="19" t="s">
        <v>1012</v>
      </c>
      <c r="AH484" s="19" t="s">
        <v>1013</v>
      </c>
    </row>
    <row r="485" spans="1:34" s="15" customFormat="1" x14ac:dyDescent="0.2">
      <c r="A485" s="15">
        <v>0</v>
      </c>
      <c r="B485" s="15">
        <v>0</v>
      </c>
      <c r="C485" s="15">
        <v>245810</v>
      </c>
      <c r="D485" s="15">
        <v>285330</v>
      </c>
      <c r="E485" s="14">
        <f t="shared" si="35"/>
        <v>265570</v>
      </c>
      <c r="F485" s="15">
        <v>2086800</v>
      </c>
      <c r="G485" s="15">
        <v>1333700</v>
      </c>
      <c r="H485" s="14">
        <f t="shared" si="36"/>
        <v>1710250</v>
      </c>
      <c r="I485" s="14">
        <f t="shared" si="37"/>
        <v>6.4399216779003652</v>
      </c>
      <c r="J485" s="14">
        <f t="shared" si="39"/>
        <v>0.54642949578737554</v>
      </c>
      <c r="K485" s="24">
        <f t="shared" si="38"/>
        <v>3.5190828840985602</v>
      </c>
      <c r="L485" s="15">
        <v>3</v>
      </c>
      <c r="M485" s="15">
        <v>3</v>
      </c>
      <c r="N485" s="15">
        <v>3</v>
      </c>
      <c r="O485" s="15">
        <v>17.5</v>
      </c>
      <c r="P485" s="15">
        <v>17.5</v>
      </c>
      <c r="Q485" s="15">
        <v>17.5</v>
      </c>
      <c r="R485" s="15">
        <v>19.794</v>
      </c>
      <c r="S485" s="15">
        <v>0</v>
      </c>
      <c r="T485" s="15">
        <v>3.8614000000000002</v>
      </c>
      <c r="U485" s="15">
        <v>35564000</v>
      </c>
      <c r="V485" s="15">
        <v>6</v>
      </c>
      <c r="W485" s="18">
        <v>0</v>
      </c>
      <c r="X485" s="18">
        <v>0</v>
      </c>
      <c r="Y485" s="18">
        <v>1</v>
      </c>
      <c r="Z485" s="18">
        <v>1</v>
      </c>
      <c r="AA485" s="18">
        <v>2</v>
      </c>
      <c r="AB485" s="18">
        <v>3</v>
      </c>
      <c r="AC485" s="15">
        <v>3951600</v>
      </c>
      <c r="AD485" s="15">
        <v>117</v>
      </c>
      <c r="AE485" s="15" t="s">
        <v>99</v>
      </c>
      <c r="AF485" s="15" t="s">
        <v>100</v>
      </c>
      <c r="AG485" s="19" t="s">
        <v>101</v>
      </c>
      <c r="AH485" s="19" t="s">
        <v>102</v>
      </c>
    </row>
    <row r="486" spans="1:34" s="15" customFormat="1" x14ac:dyDescent="0.2">
      <c r="A486" s="15">
        <v>0</v>
      </c>
      <c r="B486" s="15">
        <v>0</v>
      </c>
      <c r="C486" s="15">
        <v>426460</v>
      </c>
      <c r="D486" s="15">
        <v>1086000</v>
      </c>
      <c r="E486" s="14">
        <f t="shared" si="35"/>
        <v>756230</v>
      </c>
      <c r="F486" s="15">
        <v>3800400</v>
      </c>
      <c r="G486" s="15">
        <v>5900300</v>
      </c>
      <c r="H486" s="14">
        <f t="shared" si="36"/>
        <v>4850350</v>
      </c>
      <c r="I486" s="14">
        <f t="shared" si="37"/>
        <v>6.4138555730399478</v>
      </c>
      <c r="J486" s="14">
        <f t="shared" si="39"/>
        <v>0.54466808654518672</v>
      </c>
      <c r="K486" s="24">
        <f t="shared" si="38"/>
        <v>3.5048391109507908</v>
      </c>
      <c r="L486" s="15">
        <v>14</v>
      </c>
      <c r="M486" s="15">
        <v>14</v>
      </c>
      <c r="N486" s="15">
        <v>14</v>
      </c>
      <c r="O486" s="15">
        <v>36.6</v>
      </c>
      <c r="P486" s="15">
        <v>36.6</v>
      </c>
      <c r="Q486" s="15">
        <v>36.6</v>
      </c>
      <c r="R486" s="15">
        <v>59.366</v>
      </c>
      <c r="S486" s="15">
        <v>0</v>
      </c>
      <c r="T486" s="15">
        <v>86.951999999999998</v>
      </c>
      <c r="U486" s="15">
        <v>347610000</v>
      </c>
      <c r="V486" s="15">
        <v>35</v>
      </c>
      <c r="W486" s="18">
        <v>0</v>
      </c>
      <c r="X486" s="18">
        <v>0</v>
      </c>
      <c r="Y486" s="18">
        <v>4</v>
      </c>
      <c r="Z486" s="18">
        <v>6</v>
      </c>
      <c r="AA486" s="18">
        <v>14</v>
      </c>
      <c r="AB486" s="18">
        <v>9</v>
      </c>
      <c r="AC486" s="15">
        <v>11213000</v>
      </c>
      <c r="AD486" s="15">
        <v>1140</v>
      </c>
      <c r="AE486" s="15" t="s">
        <v>1676</v>
      </c>
      <c r="AF486" s="15" t="s">
        <v>1676</v>
      </c>
      <c r="AG486" s="19" t="s">
        <v>1677</v>
      </c>
      <c r="AH486" s="19" t="s">
        <v>1678</v>
      </c>
    </row>
    <row r="487" spans="1:34" s="15" customFormat="1" x14ac:dyDescent="0.2">
      <c r="A487" s="15">
        <v>0</v>
      </c>
      <c r="B487" s="15">
        <v>0</v>
      </c>
      <c r="C487" s="15">
        <v>0</v>
      </c>
      <c r="D487" s="15">
        <v>500920</v>
      </c>
      <c r="E487" s="14">
        <f t="shared" si="35"/>
        <v>250460</v>
      </c>
      <c r="F487" s="15">
        <v>1739400</v>
      </c>
      <c r="G487" s="15">
        <v>1464800</v>
      </c>
      <c r="H487" s="14">
        <f t="shared" si="36"/>
        <v>1602100</v>
      </c>
      <c r="I487" s="14">
        <f t="shared" si="37"/>
        <v>6.3966302004312068</v>
      </c>
      <c r="J487" s="14">
        <f t="shared" si="39"/>
        <v>0.54350015444431998</v>
      </c>
      <c r="K487" s="24">
        <f t="shared" si="38"/>
        <v>3.4954263390334464</v>
      </c>
      <c r="L487" s="15">
        <v>3</v>
      </c>
      <c r="M487" s="15">
        <v>3</v>
      </c>
      <c r="N487" s="15">
        <v>3</v>
      </c>
      <c r="O487" s="15">
        <v>14.3</v>
      </c>
      <c r="P487" s="15">
        <v>14.3</v>
      </c>
      <c r="Q487" s="15">
        <v>14.3</v>
      </c>
      <c r="R487" s="15">
        <v>34.93</v>
      </c>
      <c r="S487" s="15">
        <v>0</v>
      </c>
      <c r="T487" s="15">
        <v>40.72</v>
      </c>
      <c r="U487" s="15">
        <v>51871000</v>
      </c>
      <c r="V487" s="15">
        <v>6</v>
      </c>
      <c r="W487" s="18">
        <v>0</v>
      </c>
      <c r="X487" s="18">
        <v>0</v>
      </c>
      <c r="Y487" s="18">
        <v>0</v>
      </c>
      <c r="Z487" s="18">
        <v>2</v>
      </c>
      <c r="AA487" s="18">
        <v>2</v>
      </c>
      <c r="AB487" s="18">
        <v>2</v>
      </c>
      <c r="AC487" s="15">
        <v>3705100</v>
      </c>
      <c r="AD487" s="15">
        <v>1074</v>
      </c>
      <c r="AE487" s="15" t="s">
        <v>1611</v>
      </c>
      <c r="AF487" s="15" t="s">
        <v>1611</v>
      </c>
      <c r="AG487" s="19" t="s">
        <v>1612</v>
      </c>
      <c r="AH487" s="19" t="s">
        <v>1613</v>
      </c>
    </row>
    <row r="488" spans="1:34" s="15" customFormat="1" x14ac:dyDescent="0.2">
      <c r="A488" s="15">
        <v>0</v>
      </c>
      <c r="B488" s="15">
        <v>0</v>
      </c>
      <c r="C488" s="15">
        <v>0</v>
      </c>
      <c r="D488" s="15">
        <v>165910</v>
      </c>
      <c r="E488" s="14">
        <f t="shared" si="35"/>
        <v>82955</v>
      </c>
      <c r="F488" s="15">
        <v>508440</v>
      </c>
      <c r="G488" s="15">
        <v>544640</v>
      </c>
      <c r="H488" s="14">
        <f t="shared" si="36"/>
        <v>526540</v>
      </c>
      <c r="I488" s="14">
        <f t="shared" si="37"/>
        <v>6.3472967271412211</v>
      </c>
      <c r="J488" s="14">
        <f t="shared" si="39"/>
        <v>0.54013771171064884</v>
      </c>
      <c r="K488" s="24">
        <f t="shared" si="38"/>
        <v>3.4684681569077709</v>
      </c>
      <c r="L488" s="15">
        <v>3</v>
      </c>
      <c r="M488" s="15">
        <v>3</v>
      </c>
      <c r="N488" s="15">
        <v>3</v>
      </c>
      <c r="O488" s="15">
        <v>12.1</v>
      </c>
      <c r="P488" s="15">
        <v>12.1</v>
      </c>
      <c r="Q488" s="15">
        <v>12.1</v>
      </c>
      <c r="R488" s="15">
        <v>28.908000000000001</v>
      </c>
      <c r="S488" s="15">
        <v>1.8605E-3</v>
      </c>
      <c r="T488" s="15">
        <v>1.5056</v>
      </c>
      <c r="U488" s="15">
        <v>19504000</v>
      </c>
      <c r="V488" s="15">
        <v>5</v>
      </c>
      <c r="W488" s="18">
        <v>0</v>
      </c>
      <c r="X488" s="18">
        <v>0</v>
      </c>
      <c r="Y488" s="18">
        <v>0</v>
      </c>
      <c r="Z488" s="18">
        <v>1</v>
      </c>
      <c r="AA488" s="18">
        <v>2</v>
      </c>
      <c r="AB488" s="18">
        <v>2</v>
      </c>
      <c r="AC488" s="15">
        <v>1219000</v>
      </c>
      <c r="AD488" s="15">
        <v>407</v>
      </c>
      <c r="AE488" s="15" t="s">
        <v>533</v>
      </c>
      <c r="AF488" s="15" t="s">
        <v>533</v>
      </c>
      <c r="AG488" s="19" t="s">
        <v>534</v>
      </c>
      <c r="AH488" s="19" t="s">
        <v>535</v>
      </c>
    </row>
    <row r="489" spans="1:34" s="15" customFormat="1" x14ac:dyDescent="0.2">
      <c r="A489" s="15">
        <v>0</v>
      </c>
      <c r="B489" s="15">
        <v>0</v>
      </c>
      <c r="C489" s="15">
        <v>325800</v>
      </c>
      <c r="D489" s="15">
        <v>319170</v>
      </c>
      <c r="E489" s="14">
        <f t="shared" si="35"/>
        <v>322485</v>
      </c>
      <c r="F489" s="15">
        <v>1956600</v>
      </c>
      <c r="G489" s="15">
        <v>2130800</v>
      </c>
      <c r="H489" s="14">
        <f t="shared" si="36"/>
        <v>2043700</v>
      </c>
      <c r="I489" s="14">
        <f t="shared" si="37"/>
        <v>6.3373490239856114</v>
      </c>
      <c r="J489" s="14">
        <f t="shared" si="39"/>
        <v>0.53945653644434144</v>
      </c>
      <c r="K489" s="24">
        <f t="shared" si="38"/>
        <v>3.4630322535440499</v>
      </c>
      <c r="L489" s="15">
        <v>14</v>
      </c>
      <c r="M489" s="15">
        <v>14</v>
      </c>
      <c r="N489" s="15">
        <v>14</v>
      </c>
      <c r="O489" s="15">
        <v>15.1</v>
      </c>
      <c r="P489" s="15">
        <v>15.1</v>
      </c>
      <c r="Q489" s="15">
        <v>15.1</v>
      </c>
      <c r="R489" s="15">
        <v>105.34</v>
      </c>
      <c r="S489" s="15">
        <v>0</v>
      </c>
      <c r="T489" s="15">
        <v>23.137</v>
      </c>
      <c r="U489" s="15">
        <v>198760000</v>
      </c>
      <c r="V489" s="15">
        <v>28</v>
      </c>
      <c r="W489" s="18">
        <v>0</v>
      </c>
      <c r="X489" s="18">
        <v>0</v>
      </c>
      <c r="Y489" s="18">
        <v>4</v>
      </c>
      <c r="Z489" s="18">
        <v>5</v>
      </c>
      <c r="AA489" s="18">
        <v>10</v>
      </c>
      <c r="AB489" s="18">
        <v>10</v>
      </c>
      <c r="AC489" s="15">
        <v>4732400</v>
      </c>
      <c r="AD489" s="15">
        <v>21</v>
      </c>
      <c r="AE489" s="15" t="s">
        <v>32</v>
      </c>
      <c r="AF489" s="15" t="s">
        <v>32</v>
      </c>
      <c r="AG489" s="19" t="s">
        <v>33</v>
      </c>
      <c r="AH489" s="19" t="s">
        <v>34</v>
      </c>
    </row>
    <row r="490" spans="1:34" s="15" customFormat="1" x14ac:dyDescent="0.2">
      <c r="A490" s="15">
        <v>0</v>
      </c>
      <c r="B490" s="15">
        <v>0</v>
      </c>
      <c r="C490" s="15">
        <v>56569</v>
      </c>
      <c r="D490" s="15">
        <v>247200</v>
      </c>
      <c r="E490" s="14">
        <f t="shared" si="35"/>
        <v>151884.5</v>
      </c>
      <c r="F490" s="15">
        <v>705280</v>
      </c>
      <c r="G490" s="15">
        <v>1171900</v>
      </c>
      <c r="H490" s="14">
        <f t="shared" si="36"/>
        <v>938590</v>
      </c>
      <c r="I490" s="14">
        <f t="shared" si="37"/>
        <v>6.1796299161533925</v>
      </c>
      <c r="J490" s="14">
        <f t="shared" si="39"/>
        <v>0.52851137723782593</v>
      </c>
      <c r="K490" s="24">
        <f t="shared" si="38"/>
        <v>3.3768469487177009</v>
      </c>
      <c r="L490" s="15">
        <v>8</v>
      </c>
      <c r="M490" s="15">
        <v>8</v>
      </c>
      <c r="N490" s="15">
        <v>8</v>
      </c>
      <c r="O490" s="15">
        <v>23.2</v>
      </c>
      <c r="P490" s="15">
        <v>23.2</v>
      </c>
      <c r="Q490" s="15">
        <v>23.2</v>
      </c>
      <c r="R490" s="15">
        <v>47.463000000000001</v>
      </c>
      <c r="S490" s="15">
        <v>0</v>
      </c>
      <c r="T490" s="15">
        <v>8.2624999999999993</v>
      </c>
      <c r="U490" s="15">
        <v>58884000</v>
      </c>
      <c r="V490" s="15">
        <v>13</v>
      </c>
      <c r="W490" s="18">
        <v>0</v>
      </c>
      <c r="X490" s="18">
        <v>0</v>
      </c>
      <c r="Y490" s="18">
        <v>1</v>
      </c>
      <c r="Z490" s="18">
        <v>4</v>
      </c>
      <c r="AA490" s="18">
        <v>6</v>
      </c>
      <c r="AB490" s="18">
        <v>5</v>
      </c>
      <c r="AC490" s="15">
        <v>2180900</v>
      </c>
      <c r="AD490" s="15">
        <v>86</v>
      </c>
      <c r="AE490" s="15" t="s">
        <v>51</v>
      </c>
      <c r="AF490" s="15" t="s">
        <v>51</v>
      </c>
      <c r="AG490" s="19" t="s">
        <v>52</v>
      </c>
      <c r="AH490" s="19" t="s">
        <v>53</v>
      </c>
    </row>
    <row r="491" spans="1:34" s="15" customFormat="1" x14ac:dyDescent="0.2">
      <c r="A491" s="15">
        <v>0</v>
      </c>
      <c r="B491" s="15">
        <v>0</v>
      </c>
      <c r="C491" s="15">
        <v>167230</v>
      </c>
      <c r="D491" s="15">
        <v>88682</v>
      </c>
      <c r="E491" s="14">
        <f t="shared" si="35"/>
        <v>127956</v>
      </c>
      <c r="F491" s="15">
        <v>757940</v>
      </c>
      <c r="G491" s="15">
        <v>811410</v>
      </c>
      <c r="H491" s="14">
        <f t="shared" si="36"/>
        <v>784675</v>
      </c>
      <c r="I491" s="14">
        <f t="shared" si="37"/>
        <v>6.1323814436212452</v>
      </c>
      <c r="J491" s="14">
        <f t="shared" si="39"/>
        <v>0.52517807108133374</v>
      </c>
      <c r="K491" s="24">
        <f t="shared" si="38"/>
        <v>3.3510281112684397</v>
      </c>
      <c r="L491" s="15">
        <v>4</v>
      </c>
      <c r="M491" s="15">
        <v>4</v>
      </c>
      <c r="N491" s="15">
        <v>4</v>
      </c>
      <c r="O491" s="15">
        <v>20.7</v>
      </c>
      <c r="P491" s="15">
        <v>20.7</v>
      </c>
      <c r="Q491" s="15">
        <v>20.7</v>
      </c>
      <c r="R491" s="15">
        <v>26.152000000000001</v>
      </c>
      <c r="S491" s="15">
        <v>0</v>
      </c>
      <c r="T491" s="15">
        <v>5.9775</v>
      </c>
      <c r="U491" s="15">
        <v>23728000</v>
      </c>
      <c r="V491" s="15">
        <v>6</v>
      </c>
      <c r="W491" s="18">
        <v>0</v>
      </c>
      <c r="X491" s="18">
        <v>0</v>
      </c>
      <c r="Y491" s="18">
        <v>1</v>
      </c>
      <c r="Z491" s="18">
        <v>1</v>
      </c>
      <c r="AA491" s="18">
        <v>2</v>
      </c>
      <c r="AB491" s="18">
        <v>2</v>
      </c>
      <c r="AC491" s="15">
        <v>1825300</v>
      </c>
      <c r="AD491" s="15">
        <v>1252</v>
      </c>
      <c r="AE491" s="15" t="s">
        <v>1816</v>
      </c>
      <c r="AF491" s="15" t="s">
        <v>1816</v>
      </c>
      <c r="AG491" s="19" t="s">
        <v>1817</v>
      </c>
      <c r="AH491" s="19" t="s">
        <v>1818</v>
      </c>
    </row>
    <row r="492" spans="1:34" s="15" customFormat="1" x14ac:dyDescent="0.2">
      <c r="A492" s="15">
        <v>290490</v>
      </c>
      <c r="B492" s="15">
        <v>356400</v>
      </c>
      <c r="C492" s="15">
        <v>1805900</v>
      </c>
      <c r="D492" s="15">
        <v>2650900</v>
      </c>
      <c r="E492" s="14">
        <f t="shared" si="35"/>
        <v>2228400</v>
      </c>
      <c r="F492" s="15">
        <v>9823800</v>
      </c>
      <c r="G492" s="14">
        <v>17276000</v>
      </c>
      <c r="H492" s="14">
        <f t="shared" si="36"/>
        <v>13549900</v>
      </c>
      <c r="I492" s="14">
        <f t="shared" si="37"/>
        <v>6.0805510680308741</v>
      </c>
      <c r="J492" s="14">
        <f t="shared" si="39"/>
        <v>0.52149185055543501</v>
      </c>
      <c r="K492" s="24">
        <f t="shared" si="38"/>
        <v>3.3227055016562153</v>
      </c>
      <c r="L492" s="15">
        <v>25</v>
      </c>
      <c r="M492" s="15">
        <v>25</v>
      </c>
      <c r="N492" s="15">
        <v>25</v>
      </c>
      <c r="O492" s="15">
        <v>54.8</v>
      </c>
      <c r="P492" s="15">
        <v>54.8</v>
      </c>
      <c r="Q492" s="15">
        <v>54.8</v>
      </c>
      <c r="R492" s="15">
        <v>61.054000000000002</v>
      </c>
      <c r="S492" s="15">
        <v>0</v>
      </c>
      <c r="T492" s="15">
        <v>183.42</v>
      </c>
      <c r="U492" s="15">
        <v>1030500000</v>
      </c>
      <c r="V492" s="15">
        <v>87</v>
      </c>
      <c r="W492" s="18">
        <v>3</v>
      </c>
      <c r="X492" s="18">
        <v>2</v>
      </c>
      <c r="Y492" s="18">
        <v>9</v>
      </c>
      <c r="Z492" s="18">
        <v>12</v>
      </c>
      <c r="AA492" s="18">
        <v>22</v>
      </c>
      <c r="AB492" s="18">
        <v>19</v>
      </c>
      <c r="AC492" s="15">
        <v>32204000</v>
      </c>
      <c r="AD492" s="15">
        <v>318</v>
      </c>
      <c r="AE492" s="15" t="s">
        <v>398</v>
      </c>
      <c r="AF492" s="15" t="s">
        <v>398</v>
      </c>
      <c r="AG492" s="19" t="s">
        <v>399</v>
      </c>
      <c r="AH492" s="19" t="s">
        <v>400</v>
      </c>
    </row>
    <row r="493" spans="1:34" s="15" customFormat="1" x14ac:dyDescent="0.2">
      <c r="A493" s="15">
        <v>0</v>
      </c>
      <c r="B493" s="15">
        <v>0</v>
      </c>
      <c r="C493" s="15">
        <v>1198800</v>
      </c>
      <c r="D493" s="15">
        <v>1673000</v>
      </c>
      <c r="E493" s="14">
        <f t="shared" si="35"/>
        <v>1435900</v>
      </c>
      <c r="F493" s="15">
        <v>7952600</v>
      </c>
      <c r="G493" s="15">
        <v>9495200</v>
      </c>
      <c r="H493" s="14">
        <f t="shared" si="36"/>
        <v>8723900</v>
      </c>
      <c r="I493" s="14">
        <f t="shared" si="37"/>
        <v>6.0755623650672055</v>
      </c>
      <c r="J493" s="14">
        <f t="shared" si="39"/>
        <v>0.52113539348508464</v>
      </c>
      <c r="K493" s="24">
        <f t="shared" si="38"/>
        <v>3.3199794344629536</v>
      </c>
      <c r="L493" s="15">
        <v>38</v>
      </c>
      <c r="M493" s="15">
        <v>38</v>
      </c>
      <c r="N493" s="15">
        <v>38</v>
      </c>
      <c r="O493" s="15">
        <v>36.5</v>
      </c>
      <c r="P493" s="15">
        <v>36.5</v>
      </c>
      <c r="Q493" s="15">
        <v>36.5</v>
      </c>
      <c r="R493" s="15">
        <v>140.96</v>
      </c>
      <c r="S493" s="15">
        <v>0</v>
      </c>
      <c r="T493" s="15">
        <v>233.62</v>
      </c>
      <c r="U493" s="15">
        <v>1239500000</v>
      </c>
      <c r="V493" s="15">
        <v>110</v>
      </c>
      <c r="W493" s="18">
        <v>0</v>
      </c>
      <c r="X493" s="18">
        <v>0</v>
      </c>
      <c r="Y493" s="18">
        <v>15</v>
      </c>
      <c r="Z493" s="18">
        <v>17</v>
      </c>
      <c r="AA493" s="18">
        <v>28</v>
      </c>
      <c r="AB493" s="18">
        <v>32</v>
      </c>
      <c r="AC493" s="15">
        <v>20320000</v>
      </c>
      <c r="AD493" s="15">
        <v>740</v>
      </c>
      <c r="AE493" s="15" t="s">
        <v>1133</v>
      </c>
      <c r="AF493" s="15" t="s">
        <v>1133</v>
      </c>
      <c r="AG493" s="19" t="s">
        <v>1134</v>
      </c>
      <c r="AH493" s="19" t="s">
        <v>1135</v>
      </c>
    </row>
    <row r="494" spans="1:34" s="15" customFormat="1" x14ac:dyDescent="0.2">
      <c r="A494" s="15">
        <v>0</v>
      </c>
      <c r="B494" s="15">
        <v>0</v>
      </c>
      <c r="C494" s="15">
        <v>243680</v>
      </c>
      <c r="D494" s="15">
        <v>772490</v>
      </c>
      <c r="E494" s="14">
        <f t="shared" si="35"/>
        <v>508085</v>
      </c>
      <c r="F494" s="15">
        <v>2853100</v>
      </c>
      <c r="G494" s="15">
        <v>3313300</v>
      </c>
      <c r="H494" s="14">
        <f t="shared" si="36"/>
        <v>3083200</v>
      </c>
      <c r="I494" s="14">
        <f t="shared" si="37"/>
        <v>6.0682759774447188</v>
      </c>
      <c r="J494" s="14">
        <f t="shared" si="39"/>
        <v>0.52061423399202422</v>
      </c>
      <c r="K494" s="24">
        <f t="shared" si="38"/>
        <v>3.3159978018823599</v>
      </c>
      <c r="L494" s="15">
        <v>13</v>
      </c>
      <c r="M494" s="15">
        <v>13</v>
      </c>
      <c r="N494" s="15">
        <v>13</v>
      </c>
      <c r="O494" s="15">
        <v>33.9</v>
      </c>
      <c r="P494" s="15">
        <v>33.9</v>
      </c>
      <c r="Q494" s="15">
        <v>33.9</v>
      </c>
      <c r="R494" s="15">
        <v>68.137</v>
      </c>
      <c r="S494" s="15">
        <v>0</v>
      </c>
      <c r="T494" s="15">
        <v>47.734000000000002</v>
      </c>
      <c r="U494" s="15">
        <v>215480000</v>
      </c>
      <c r="V494" s="15">
        <v>34</v>
      </c>
      <c r="W494" s="18">
        <v>0</v>
      </c>
      <c r="X494" s="18">
        <v>0</v>
      </c>
      <c r="Y494" s="18">
        <v>2</v>
      </c>
      <c r="Z494" s="18">
        <v>7</v>
      </c>
      <c r="AA494" s="18">
        <v>10</v>
      </c>
      <c r="AB494" s="18">
        <v>11</v>
      </c>
      <c r="AC494" s="15">
        <v>7182500</v>
      </c>
      <c r="AD494" s="15">
        <v>427</v>
      </c>
      <c r="AE494" s="15" t="s">
        <v>561</v>
      </c>
      <c r="AF494" s="15" t="s">
        <v>561</v>
      </c>
      <c r="AG494" s="19" t="s">
        <v>562</v>
      </c>
      <c r="AH494" s="19" t="s">
        <v>563</v>
      </c>
    </row>
    <row r="495" spans="1:34" s="15" customFormat="1" x14ac:dyDescent="0.2">
      <c r="A495" s="15">
        <v>0</v>
      </c>
      <c r="B495" s="15">
        <v>0</v>
      </c>
      <c r="C495" s="15">
        <v>570750</v>
      </c>
      <c r="D495" s="15">
        <v>2082700</v>
      </c>
      <c r="E495" s="14">
        <f t="shared" si="35"/>
        <v>1326725</v>
      </c>
      <c r="F495" s="15">
        <v>7138800</v>
      </c>
      <c r="G495" s="15">
        <v>8943000</v>
      </c>
      <c r="H495" s="14">
        <f t="shared" si="36"/>
        <v>8040900</v>
      </c>
      <c r="I495" s="14">
        <f t="shared" si="37"/>
        <v>6.0607134108424878</v>
      </c>
      <c r="J495" s="14">
        <f t="shared" si="39"/>
        <v>0.52007265855406304</v>
      </c>
      <c r="K495" s="24">
        <f t="shared" si="38"/>
        <v>3.3118652518264962</v>
      </c>
      <c r="L495" s="15">
        <v>24</v>
      </c>
      <c r="M495" s="15">
        <v>24</v>
      </c>
      <c r="N495" s="15">
        <v>24</v>
      </c>
      <c r="O495" s="15">
        <v>44.7</v>
      </c>
      <c r="P495" s="15">
        <v>44.7</v>
      </c>
      <c r="Q495" s="15">
        <v>44.7</v>
      </c>
      <c r="R495" s="15">
        <v>82.703999999999994</v>
      </c>
      <c r="S495" s="15">
        <v>0</v>
      </c>
      <c r="T495" s="15">
        <v>127.71</v>
      </c>
      <c r="U495" s="15">
        <v>711940000</v>
      </c>
      <c r="V495" s="15">
        <v>60</v>
      </c>
      <c r="W495" s="18">
        <v>0</v>
      </c>
      <c r="X495" s="18">
        <v>0</v>
      </c>
      <c r="Y495" s="18">
        <v>6</v>
      </c>
      <c r="Z495" s="18">
        <v>13</v>
      </c>
      <c r="AA495" s="18">
        <v>20</v>
      </c>
      <c r="AB495" s="18">
        <v>17</v>
      </c>
      <c r="AC495" s="15">
        <v>18735000</v>
      </c>
      <c r="AD495" s="15">
        <v>340</v>
      </c>
      <c r="AE495" s="15" t="s">
        <v>430</v>
      </c>
      <c r="AF495" s="15" t="s">
        <v>430</v>
      </c>
      <c r="AG495" s="19" t="s">
        <v>431</v>
      </c>
      <c r="AH495" s="19" t="s">
        <v>432</v>
      </c>
    </row>
    <row r="496" spans="1:34" s="15" customFormat="1" x14ac:dyDescent="0.2">
      <c r="A496" s="15">
        <v>0</v>
      </c>
      <c r="B496" s="15">
        <v>0</v>
      </c>
      <c r="C496" s="15">
        <v>369890</v>
      </c>
      <c r="D496" s="15">
        <v>521320</v>
      </c>
      <c r="E496" s="14">
        <f t="shared" si="35"/>
        <v>445605</v>
      </c>
      <c r="F496" s="15">
        <v>2402200</v>
      </c>
      <c r="G496" s="15">
        <v>2907300</v>
      </c>
      <c r="H496" s="14">
        <f t="shared" si="36"/>
        <v>2654750</v>
      </c>
      <c r="I496" s="14">
        <f t="shared" si="37"/>
        <v>5.9576306369991361</v>
      </c>
      <c r="J496" s="14">
        <f t="shared" si="39"/>
        <v>0.51262248446151282</v>
      </c>
      <c r="K496" s="24">
        <f t="shared" si="38"/>
        <v>3.2555358672126427</v>
      </c>
      <c r="L496" s="15">
        <v>17</v>
      </c>
      <c r="M496" s="15">
        <v>17</v>
      </c>
      <c r="N496" s="15">
        <v>17</v>
      </c>
      <c r="O496" s="15">
        <v>29.4</v>
      </c>
      <c r="P496" s="15">
        <v>29.4</v>
      </c>
      <c r="Q496" s="15">
        <v>29.4</v>
      </c>
      <c r="R496" s="15">
        <v>94.33</v>
      </c>
      <c r="S496" s="15">
        <v>0</v>
      </c>
      <c r="T496" s="15">
        <v>31.771000000000001</v>
      </c>
      <c r="U496" s="15">
        <v>310030000</v>
      </c>
      <c r="V496" s="15">
        <v>37</v>
      </c>
      <c r="W496" s="18">
        <v>0</v>
      </c>
      <c r="X496" s="18">
        <v>0</v>
      </c>
      <c r="Y496" s="18">
        <v>5</v>
      </c>
      <c r="Z496" s="18">
        <v>6</v>
      </c>
      <c r="AA496" s="18">
        <v>14</v>
      </c>
      <c r="AB496" s="18">
        <v>16</v>
      </c>
      <c r="AC496" s="15">
        <v>6200700</v>
      </c>
      <c r="AD496" s="15">
        <v>462</v>
      </c>
      <c r="AE496" s="15" t="s">
        <v>628</v>
      </c>
      <c r="AF496" s="15" t="s">
        <v>628</v>
      </c>
      <c r="AG496" s="19" t="s">
        <v>629</v>
      </c>
      <c r="AH496" s="19" t="s">
        <v>630</v>
      </c>
    </row>
    <row r="497" spans="1:34" s="15" customFormat="1" x14ac:dyDescent="0.2">
      <c r="A497" s="15">
        <v>0</v>
      </c>
      <c r="B497" s="15">
        <v>0</v>
      </c>
      <c r="C497" s="15">
        <v>77978</v>
      </c>
      <c r="D497" s="15">
        <v>82281</v>
      </c>
      <c r="E497" s="14">
        <f t="shared" si="35"/>
        <v>80129.5</v>
      </c>
      <c r="F497" s="15">
        <v>434660</v>
      </c>
      <c r="G497" s="15">
        <v>519130</v>
      </c>
      <c r="H497" s="14">
        <f t="shared" si="36"/>
        <v>476895</v>
      </c>
      <c r="I497" s="14">
        <f t="shared" si="37"/>
        <v>5.9515534228966862</v>
      </c>
      <c r="J497" s="14">
        <f t="shared" si="39"/>
        <v>0.5121792465762206</v>
      </c>
      <c r="K497" s="24">
        <f t="shared" si="38"/>
        <v>3.252214985189446</v>
      </c>
      <c r="L497" s="15">
        <v>6</v>
      </c>
      <c r="M497" s="15">
        <v>6</v>
      </c>
      <c r="N497" s="15">
        <v>6</v>
      </c>
      <c r="O497" s="15">
        <v>11.1</v>
      </c>
      <c r="P497" s="15">
        <v>11.1</v>
      </c>
      <c r="Q497" s="15">
        <v>11.1</v>
      </c>
      <c r="R497" s="15">
        <v>115.73</v>
      </c>
      <c r="S497" s="15">
        <v>0</v>
      </c>
      <c r="T497" s="15">
        <v>20.087</v>
      </c>
      <c r="U497" s="15">
        <v>59044000</v>
      </c>
      <c r="V497" s="15">
        <v>13</v>
      </c>
      <c r="W497" s="18">
        <v>0</v>
      </c>
      <c r="X497" s="18">
        <v>0</v>
      </c>
      <c r="Y497" s="18">
        <v>2</v>
      </c>
      <c r="Z497" s="18">
        <v>1</v>
      </c>
      <c r="AA497" s="18">
        <v>5</v>
      </c>
      <c r="AB497" s="18">
        <v>4</v>
      </c>
      <c r="AC497" s="15">
        <v>1114000</v>
      </c>
      <c r="AD497" s="15">
        <v>1189</v>
      </c>
      <c r="AE497" s="15" t="s">
        <v>1749</v>
      </c>
      <c r="AF497" s="15" t="s">
        <v>1749</v>
      </c>
      <c r="AG497" s="19" t="s">
        <v>1750</v>
      </c>
      <c r="AH497" s="19" t="s">
        <v>1751</v>
      </c>
    </row>
    <row r="498" spans="1:34" s="15" customFormat="1" x14ac:dyDescent="0.2">
      <c r="A498" s="15">
        <v>0</v>
      </c>
      <c r="B498" s="15">
        <v>0</v>
      </c>
      <c r="C498" s="15">
        <v>279740</v>
      </c>
      <c r="D498" s="15">
        <v>519330</v>
      </c>
      <c r="E498" s="14">
        <f t="shared" si="35"/>
        <v>399535</v>
      </c>
      <c r="F498" s="15">
        <v>2444100</v>
      </c>
      <c r="G498" s="15">
        <v>2163400</v>
      </c>
      <c r="H498" s="14">
        <f t="shared" si="36"/>
        <v>2303750</v>
      </c>
      <c r="I498" s="14">
        <f t="shared" si="37"/>
        <v>5.7660780657514357</v>
      </c>
      <c r="J498" s="14">
        <f t="shared" si="39"/>
        <v>0.49842942818571484</v>
      </c>
      <c r="K498" s="24">
        <f t="shared" si="38"/>
        <v>3.1508623310117132</v>
      </c>
      <c r="L498" s="15">
        <v>10</v>
      </c>
      <c r="M498" s="15">
        <v>10</v>
      </c>
      <c r="N498" s="15">
        <v>8</v>
      </c>
      <c r="O498" s="15">
        <v>20.399999999999999</v>
      </c>
      <c r="P498" s="15">
        <v>20.399999999999999</v>
      </c>
      <c r="Q498" s="15">
        <v>15.4</v>
      </c>
      <c r="R498" s="15">
        <v>70.67</v>
      </c>
      <c r="S498" s="15">
        <v>0</v>
      </c>
      <c r="T498" s="15">
        <v>18.704999999999998</v>
      </c>
      <c r="U498" s="15">
        <v>194630000</v>
      </c>
      <c r="V498" s="15">
        <v>26</v>
      </c>
      <c r="W498" s="18">
        <v>0</v>
      </c>
      <c r="X498" s="18">
        <v>0</v>
      </c>
      <c r="Y498" s="18">
        <v>3</v>
      </c>
      <c r="Z498" s="18">
        <v>5</v>
      </c>
      <c r="AA498" s="18">
        <v>9</v>
      </c>
      <c r="AB498" s="18">
        <v>8</v>
      </c>
      <c r="AC498" s="15">
        <v>5406500</v>
      </c>
      <c r="AD498" s="15">
        <v>332</v>
      </c>
      <c r="AE498" s="15" t="s">
        <v>419</v>
      </c>
      <c r="AF498" s="15" t="s">
        <v>420</v>
      </c>
      <c r="AG498" s="19" t="s">
        <v>421</v>
      </c>
      <c r="AH498" s="19" t="s">
        <v>422</v>
      </c>
    </row>
    <row r="499" spans="1:34" s="15" customFormat="1" x14ac:dyDescent="0.2">
      <c r="A499" s="15">
        <v>0</v>
      </c>
      <c r="B499" s="15">
        <v>0</v>
      </c>
      <c r="C499" s="15">
        <v>173690</v>
      </c>
      <c r="D499" s="15">
        <v>302190</v>
      </c>
      <c r="E499" s="14">
        <f t="shared" si="35"/>
        <v>237940</v>
      </c>
      <c r="F499" s="15">
        <v>1308400</v>
      </c>
      <c r="G499" s="15">
        <v>1429700</v>
      </c>
      <c r="H499" s="14">
        <f t="shared" si="36"/>
        <v>1369050</v>
      </c>
      <c r="I499" s="14">
        <f t="shared" si="37"/>
        <v>5.7537614524670087</v>
      </c>
      <c r="J499" s="14">
        <f t="shared" si="39"/>
        <v>0.49750076260580078</v>
      </c>
      <c r="K499" s="24">
        <f t="shared" si="38"/>
        <v>3.1441319412388022</v>
      </c>
      <c r="L499" s="15">
        <v>7</v>
      </c>
      <c r="M499" s="15">
        <v>7</v>
      </c>
      <c r="N499" s="15">
        <v>7</v>
      </c>
      <c r="O499" s="15">
        <v>15.9</v>
      </c>
      <c r="P499" s="15">
        <v>15.9</v>
      </c>
      <c r="Q499" s="15">
        <v>15.9</v>
      </c>
      <c r="R499" s="15">
        <v>68.046999999999997</v>
      </c>
      <c r="S499" s="15">
        <v>0</v>
      </c>
      <c r="T499" s="15">
        <v>23.094000000000001</v>
      </c>
      <c r="U499" s="15">
        <v>96417000</v>
      </c>
      <c r="V499" s="15">
        <v>21</v>
      </c>
      <c r="W499" s="18">
        <v>0</v>
      </c>
      <c r="X499" s="18">
        <v>0</v>
      </c>
      <c r="Y499" s="18">
        <v>2</v>
      </c>
      <c r="Z499" s="18">
        <v>4</v>
      </c>
      <c r="AA499" s="18">
        <v>6</v>
      </c>
      <c r="AB499" s="18">
        <v>6</v>
      </c>
      <c r="AC499" s="15">
        <v>3213900</v>
      </c>
      <c r="AD499" s="15">
        <v>847</v>
      </c>
      <c r="AE499" s="15" t="s">
        <v>1306</v>
      </c>
      <c r="AF499" s="15" t="s">
        <v>1306</v>
      </c>
      <c r="AG499" s="19" t="s">
        <v>1307</v>
      </c>
      <c r="AH499" s="19" t="s">
        <v>1308</v>
      </c>
    </row>
    <row r="500" spans="1:34" s="15" customFormat="1" x14ac:dyDescent="0.2">
      <c r="A500" s="15">
        <v>0</v>
      </c>
      <c r="B500" s="15">
        <v>0</v>
      </c>
      <c r="C500" s="15">
        <v>47023</v>
      </c>
      <c r="D500" s="15">
        <v>81731</v>
      </c>
      <c r="E500" s="14">
        <f t="shared" si="35"/>
        <v>64377</v>
      </c>
      <c r="F500" s="15">
        <v>297570</v>
      </c>
      <c r="G500" s="15">
        <v>442100</v>
      </c>
      <c r="H500" s="14">
        <f t="shared" si="36"/>
        <v>369835</v>
      </c>
      <c r="I500" s="14">
        <f t="shared" si="37"/>
        <v>5.7448312285443555</v>
      </c>
      <c r="J500" s="14">
        <f t="shared" si="39"/>
        <v>0.49682618479282487</v>
      </c>
      <c r="K500" s="24">
        <f t="shared" si="38"/>
        <v>3.1392520374559316</v>
      </c>
      <c r="L500" s="15">
        <v>6</v>
      </c>
      <c r="M500" s="15">
        <v>6</v>
      </c>
      <c r="N500" s="15">
        <v>6</v>
      </c>
      <c r="O500" s="15">
        <v>12.4</v>
      </c>
      <c r="P500" s="15">
        <v>12.4</v>
      </c>
      <c r="Q500" s="15">
        <v>12.4</v>
      </c>
      <c r="R500" s="15">
        <v>74.174999999999997</v>
      </c>
      <c r="S500" s="15">
        <v>0</v>
      </c>
      <c r="T500" s="15">
        <v>7.2647000000000004</v>
      </c>
      <c r="U500" s="15">
        <v>29527000</v>
      </c>
      <c r="V500" s="15">
        <v>12</v>
      </c>
      <c r="W500" s="18">
        <v>0</v>
      </c>
      <c r="X500" s="18">
        <v>0</v>
      </c>
      <c r="Y500" s="18">
        <v>1</v>
      </c>
      <c r="Z500" s="18">
        <v>2</v>
      </c>
      <c r="AA500" s="18">
        <v>5</v>
      </c>
      <c r="AB500" s="18">
        <v>4</v>
      </c>
      <c r="AC500" s="15">
        <v>868430</v>
      </c>
      <c r="AD500" s="15">
        <v>1295</v>
      </c>
      <c r="AE500" s="15" t="s">
        <v>1871</v>
      </c>
      <c r="AF500" s="15" t="s">
        <v>1871</v>
      </c>
      <c r="AG500" s="19" t="s">
        <v>1872</v>
      </c>
      <c r="AH500" s="19" t="s">
        <v>1873</v>
      </c>
    </row>
    <row r="501" spans="1:34" s="15" customFormat="1" x14ac:dyDescent="0.2">
      <c r="A501" s="15">
        <v>0</v>
      </c>
      <c r="B501" s="15">
        <v>0</v>
      </c>
      <c r="C501" s="15">
        <v>69528</v>
      </c>
      <c r="D501" s="15">
        <v>666280</v>
      </c>
      <c r="E501" s="14">
        <f t="shared" si="35"/>
        <v>367904</v>
      </c>
      <c r="F501" s="15">
        <v>1822100</v>
      </c>
      <c r="G501" s="15">
        <v>2368200</v>
      </c>
      <c r="H501" s="14">
        <f t="shared" si="36"/>
        <v>2095150</v>
      </c>
      <c r="I501" s="14">
        <f t="shared" si="37"/>
        <v>5.694827998608333</v>
      </c>
      <c r="J501" s="14">
        <f t="shared" si="39"/>
        <v>0.49302952184828169</v>
      </c>
      <c r="K501" s="24">
        <f t="shared" si="38"/>
        <v>3.1119278680919851</v>
      </c>
      <c r="L501" s="15">
        <v>4</v>
      </c>
      <c r="M501" s="15">
        <v>4</v>
      </c>
      <c r="N501" s="15">
        <v>4</v>
      </c>
      <c r="O501" s="15">
        <v>17.3</v>
      </c>
      <c r="P501" s="15">
        <v>17.3</v>
      </c>
      <c r="Q501" s="15">
        <v>17.3</v>
      </c>
      <c r="R501" s="15">
        <v>36.982999999999997</v>
      </c>
      <c r="S501" s="15">
        <v>0</v>
      </c>
      <c r="T501" s="15">
        <v>26.102</v>
      </c>
      <c r="U501" s="15">
        <v>78819000</v>
      </c>
      <c r="V501" s="15">
        <v>14</v>
      </c>
      <c r="W501" s="18">
        <v>0</v>
      </c>
      <c r="X501" s="18">
        <v>0</v>
      </c>
      <c r="Y501" s="18">
        <v>1</v>
      </c>
      <c r="Z501" s="18">
        <v>2</v>
      </c>
      <c r="AA501" s="18">
        <v>4</v>
      </c>
      <c r="AB501" s="18">
        <v>4</v>
      </c>
      <c r="AC501" s="15">
        <v>4926200</v>
      </c>
      <c r="AD501" s="15">
        <v>483</v>
      </c>
      <c r="AE501" s="15" t="s">
        <v>672</v>
      </c>
      <c r="AF501" s="15" t="s">
        <v>672</v>
      </c>
      <c r="AG501" s="19" t="s">
        <v>673</v>
      </c>
      <c r="AH501" s="19" t="s">
        <v>674</v>
      </c>
    </row>
    <row r="502" spans="1:34" s="15" customFormat="1" x14ac:dyDescent="0.2">
      <c r="A502" s="15">
        <v>0</v>
      </c>
      <c r="B502" s="15">
        <v>0</v>
      </c>
      <c r="C502" s="15">
        <v>297260</v>
      </c>
      <c r="D502" s="15">
        <v>288840</v>
      </c>
      <c r="E502" s="14">
        <f t="shared" si="35"/>
        <v>293050</v>
      </c>
      <c r="F502" s="15">
        <v>1652300</v>
      </c>
      <c r="G502" s="15">
        <v>1671900</v>
      </c>
      <c r="H502" s="14">
        <f t="shared" si="36"/>
        <v>1662100</v>
      </c>
      <c r="I502" s="14">
        <f t="shared" si="37"/>
        <v>5.6717283739976114</v>
      </c>
      <c r="J502" s="14">
        <f t="shared" si="39"/>
        <v>0.49126433404918324</v>
      </c>
      <c r="K502" s="24">
        <f t="shared" si="38"/>
        <v>3.0993051224030661</v>
      </c>
      <c r="L502" s="15">
        <v>6</v>
      </c>
      <c r="M502" s="15">
        <v>6</v>
      </c>
      <c r="N502" s="15">
        <v>6</v>
      </c>
      <c r="O502" s="15">
        <v>24.7</v>
      </c>
      <c r="P502" s="15">
        <v>24.7</v>
      </c>
      <c r="Q502" s="15">
        <v>24.7</v>
      </c>
      <c r="R502" s="15">
        <v>35.610999999999997</v>
      </c>
      <c r="S502" s="15">
        <v>0</v>
      </c>
      <c r="T502" s="15">
        <v>38.283999999999999</v>
      </c>
      <c r="U502" s="15">
        <v>74295000</v>
      </c>
      <c r="V502" s="15">
        <v>14</v>
      </c>
      <c r="W502" s="18">
        <v>0</v>
      </c>
      <c r="X502" s="18">
        <v>0</v>
      </c>
      <c r="Y502" s="18">
        <v>3</v>
      </c>
      <c r="Z502" s="18">
        <v>2</v>
      </c>
      <c r="AA502" s="18">
        <v>4</v>
      </c>
      <c r="AB502" s="18">
        <v>5</v>
      </c>
      <c r="AC502" s="15">
        <v>3910200</v>
      </c>
      <c r="AD502" s="15">
        <v>210</v>
      </c>
      <c r="AE502" s="15" t="s">
        <v>250</v>
      </c>
      <c r="AF502" s="15" t="s">
        <v>250</v>
      </c>
      <c r="AG502" s="19" t="s">
        <v>251</v>
      </c>
      <c r="AH502" s="19" t="s">
        <v>252</v>
      </c>
    </row>
    <row r="503" spans="1:34" s="15" customFormat="1" x14ac:dyDescent="0.2">
      <c r="A503" s="15">
        <v>0</v>
      </c>
      <c r="B503" s="15">
        <v>0</v>
      </c>
      <c r="C503" s="15">
        <v>73841</v>
      </c>
      <c r="D503" s="15">
        <v>75633</v>
      </c>
      <c r="E503" s="14">
        <f t="shared" si="35"/>
        <v>74737</v>
      </c>
      <c r="F503" s="15">
        <v>541260</v>
      </c>
      <c r="G503" s="15">
        <v>292770</v>
      </c>
      <c r="H503" s="14">
        <f t="shared" si="36"/>
        <v>417015</v>
      </c>
      <c r="I503" s="14">
        <f t="shared" si="37"/>
        <v>5.5797663807752516</v>
      </c>
      <c r="J503" s="14">
        <f t="shared" si="39"/>
        <v>0.4841649261132156</v>
      </c>
      <c r="K503" s="24">
        <f t="shared" si="38"/>
        <v>3.0490526670903013</v>
      </c>
      <c r="L503" s="15">
        <v>6</v>
      </c>
      <c r="M503" s="15">
        <v>6</v>
      </c>
      <c r="N503" s="15">
        <v>6</v>
      </c>
      <c r="O503" s="15">
        <v>20</v>
      </c>
      <c r="P503" s="15">
        <v>20</v>
      </c>
      <c r="Q503" s="15">
        <v>20</v>
      </c>
      <c r="R503" s="15">
        <v>57.936</v>
      </c>
      <c r="S503" s="15">
        <v>0</v>
      </c>
      <c r="T503" s="15">
        <v>5.2144000000000004</v>
      </c>
      <c r="U503" s="15">
        <v>32456000</v>
      </c>
      <c r="V503" s="15">
        <v>9</v>
      </c>
      <c r="W503" s="18">
        <v>0</v>
      </c>
      <c r="X503" s="18">
        <v>0</v>
      </c>
      <c r="Y503" s="18">
        <v>1</v>
      </c>
      <c r="Z503" s="18">
        <v>1</v>
      </c>
      <c r="AA503" s="18">
        <v>3</v>
      </c>
      <c r="AB503" s="18">
        <v>4</v>
      </c>
      <c r="AC503" s="15">
        <v>983510</v>
      </c>
      <c r="AD503" s="15">
        <v>349</v>
      </c>
      <c r="AE503" s="15" t="s">
        <v>447</v>
      </c>
      <c r="AF503" s="15" t="s">
        <v>448</v>
      </c>
      <c r="AG503" s="19" t="s">
        <v>449</v>
      </c>
      <c r="AH503" s="19" t="s">
        <v>450</v>
      </c>
    </row>
    <row r="504" spans="1:34" s="15" customFormat="1" x14ac:dyDescent="0.2">
      <c r="A504" s="15">
        <v>0</v>
      </c>
      <c r="B504" s="15">
        <v>0</v>
      </c>
      <c r="C504" s="15">
        <v>2258000</v>
      </c>
      <c r="D504" s="15">
        <v>1797300</v>
      </c>
      <c r="E504" s="14">
        <f t="shared" si="35"/>
        <v>2027650</v>
      </c>
      <c r="F504" s="14">
        <v>10247000</v>
      </c>
      <c r="G504" s="14">
        <v>12129000</v>
      </c>
      <c r="H504" s="14">
        <f t="shared" si="36"/>
        <v>11188000</v>
      </c>
      <c r="I504" s="14">
        <f t="shared" si="37"/>
        <v>5.5177175548048236</v>
      </c>
      <c r="J504" s="14">
        <f t="shared" si="39"/>
        <v>0.47930837597975939</v>
      </c>
      <c r="K504" s="24">
        <f t="shared" si="38"/>
        <v>3.0151462048113791</v>
      </c>
      <c r="L504" s="15">
        <v>4</v>
      </c>
      <c r="M504" s="15">
        <v>4</v>
      </c>
      <c r="N504" s="15">
        <v>4</v>
      </c>
      <c r="O504" s="15">
        <v>20.9</v>
      </c>
      <c r="P504" s="15">
        <v>20.9</v>
      </c>
      <c r="Q504" s="15">
        <v>20.9</v>
      </c>
      <c r="R504" s="15">
        <v>23.431999999999999</v>
      </c>
      <c r="S504" s="15">
        <v>0</v>
      </c>
      <c r="T504" s="15">
        <v>6.8156999999999996</v>
      </c>
      <c r="U504" s="15">
        <v>158590000</v>
      </c>
      <c r="V504" s="15">
        <v>12</v>
      </c>
      <c r="W504" s="18">
        <v>0</v>
      </c>
      <c r="X504" s="18">
        <v>0</v>
      </c>
      <c r="Y504" s="18">
        <v>2</v>
      </c>
      <c r="Z504" s="18">
        <v>2</v>
      </c>
      <c r="AA504" s="18">
        <v>3</v>
      </c>
      <c r="AB504" s="18">
        <v>3</v>
      </c>
      <c r="AC504" s="15">
        <v>26432000</v>
      </c>
      <c r="AD504" s="15">
        <v>570</v>
      </c>
      <c r="AE504" s="15" t="s">
        <v>842</v>
      </c>
      <c r="AF504" s="15" t="s">
        <v>842</v>
      </c>
      <c r="AG504" s="19" t="s">
        <v>843</v>
      </c>
      <c r="AH504" s="19" t="s">
        <v>844</v>
      </c>
    </row>
    <row r="505" spans="1:34" s="15" customFormat="1" x14ac:dyDescent="0.2">
      <c r="A505" s="15">
        <v>0</v>
      </c>
      <c r="B505" s="15">
        <v>0</v>
      </c>
      <c r="C505" s="15">
        <v>98703</v>
      </c>
      <c r="D505" s="15">
        <v>267460</v>
      </c>
      <c r="E505" s="14">
        <f t="shared" si="35"/>
        <v>183081.5</v>
      </c>
      <c r="F505" s="15">
        <v>773570</v>
      </c>
      <c r="G505" s="15">
        <v>1241200</v>
      </c>
      <c r="H505" s="14">
        <f t="shared" si="36"/>
        <v>1007385</v>
      </c>
      <c r="I505" s="14">
        <f t="shared" si="37"/>
        <v>5.5023855496049574</v>
      </c>
      <c r="J505" s="14">
        <f t="shared" si="39"/>
        <v>0.47809992820246133</v>
      </c>
      <c r="K505" s="24">
        <f t="shared" si="38"/>
        <v>3.0067680598934192</v>
      </c>
      <c r="L505" s="15">
        <v>13</v>
      </c>
      <c r="M505" s="15">
        <v>13</v>
      </c>
      <c r="N505" s="15">
        <v>13</v>
      </c>
      <c r="O505" s="15">
        <v>22.5</v>
      </c>
      <c r="P505" s="15">
        <v>22.5</v>
      </c>
      <c r="Q505" s="15">
        <v>22.5</v>
      </c>
      <c r="R505" s="15">
        <v>96.557000000000002</v>
      </c>
      <c r="S505" s="15">
        <v>0</v>
      </c>
      <c r="T505" s="15">
        <v>14.583</v>
      </c>
      <c r="U505" s="15">
        <v>107140000</v>
      </c>
      <c r="V505" s="15">
        <v>24</v>
      </c>
      <c r="W505" s="18">
        <v>0</v>
      </c>
      <c r="X505" s="18">
        <v>0</v>
      </c>
      <c r="Y505" s="18">
        <v>1</v>
      </c>
      <c r="Z505" s="18">
        <v>4</v>
      </c>
      <c r="AA505" s="18">
        <v>9</v>
      </c>
      <c r="AB505" s="18">
        <v>7</v>
      </c>
      <c r="AC505" s="15">
        <v>2380900</v>
      </c>
      <c r="AD505" s="15">
        <v>459</v>
      </c>
      <c r="AE505" s="15" t="s">
        <v>619</v>
      </c>
      <c r="AF505" s="15" t="s">
        <v>619</v>
      </c>
      <c r="AG505" s="19" t="s">
        <v>620</v>
      </c>
      <c r="AH505" s="19" t="s">
        <v>621</v>
      </c>
    </row>
    <row r="506" spans="1:34" s="15" customFormat="1" x14ac:dyDescent="0.2">
      <c r="A506" s="15">
        <v>0</v>
      </c>
      <c r="B506" s="15">
        <v>0</v>
      </c>
      <c r="C506" s="15">
        <v>46420</v>
      </c>
      <c r="D506" s="15">
        <v>282240</v>
      </c>
      <c r="E506" s="14">
        <f t="shared" si="35"/>
        <v>164330</v>
      </c>
      <c r="F506" s="15">
        <v>805590</v>
      </c>
      <c r="G506" s="15">
        <v>979010</v>
      </c>
      <c r="H506" s="14">
        <f t="shared" si="36"/>
        <v>892300</v>
      </c>
      <c r="I506" s="14">
        <f t="shared" si="37"/>
        <v>5.4299275847380271</v>
      </c>
      <c r="J506" s="14">
        <f t="shared" si="39"/>
        <v>0.47234294800604359</v>
      </c>
      <c r="K506" s="24">
        <f t="shared" si="38"/>
        <v>2.9671735435726925</v>
      </c>
      <c r="L506" s="15">
        <v>11</v>
      </c>
      <c r="M506" s="15">
        <v>11</v>
      </c>
      <c r="N506" s="15">
        <v>11</v>
      </c>
      <c r="O506" s="15">
        <v>18.7</v>
      </c>
      <c r="P506" s="15">
        <v>18.7</v>
      </c>
      <c r="Q506" s="15">
        <v>18.7</v>
      </c>
      <c r="R506" s="15">
        <v>90.98</v>
      </c>
      <c r="S506" s="15">
        <v>0</v>
      </c>
      <c r="T506" s="15">
        <v>27.975999999999999</v>
      </c>
      <c r="U506" s="15">
        <v>107780000</v>
      </c>
      <c r="V506" s="15">
        <v>24</v>
      </c>
      <c r="W506" s="18">
        <v>0</v>
      </c>
      <c r="X506" s="18">
        <v>0</v>
      </c>
      <c r="Y506" s="18">
        <v>2</v>
      </c>
      <c r="Z506" s="18">
        <v>5</v>
      </c>
      <c r="AA506" s="18">
        <v>10</v>
      </c>
      <c r="AB506" s="18">
        <v>8</v>
      </c>
      <c r="AC506" s="15">
        <v>2113200</v>
      </c>
      <c r="AD506" s="15">
        <v>410</v>
      </c>
      <c r="AE506" s="15" t="s">
        <v>539</v>
      </c>
      <c r="AF506" s="15" t="s">
        <v>539</v>
      </c>
      <c r="AG506" s="19" t="s">
        <v>540</v>
      </c>
      <c r="AH506" s="19" t="s">
        <v>541</v>
      </c>
    </row>
    <row r="507" spans="1:34" s="15" customFormat="1" x14ac:dyDescent="0.2">
      <c r="A507" s="15">
        <v>0</v>
      </c>
      <c r="B507" s="15">
        <v>0</v>
      </c>
      <c r="C507" s="15">
        <v>499200</v>
      </c>
      <c r="D507" s="15">
        <v>422260</v>
      </c>
      <c r="E507" s="14">
        <f t="shared" si="35"/>
        <v>460730</v>
      </c>
      <c r="F507" s="15">
        <v>2486700</v>
      </c>
      <c r="G507" s="15">
        <v>2465700</v>
      </c>
      <c r="H507" s="14">
        <f t="shared" si="36"/>
        <v>2476200</v>
      </c>
      <c r="I507" s="14">
        <f t="shared" si="37"/>
        <v>5.3745143576498169</v>
      </c>
      <c r="J507" s="14">
        <f t="shared" si="39"/>
        <v>0.46788813768110271</v>
      </c>
      <c r="K507" s="24">
        <f t="shared" si="38"/>
        <v>2.9368930916119216</v>
      </c>
      <c r="L507" s="15">
        <v>17</v>
      </c>
      <c r="M507" s="15">
        <v>17</v>
      </c>
      <c r="N507" s="15">
        <v>17</v>
      </c>
      <c r="O507" s="15">
        <v>36</v>
      </c>
      <c r="P507" s="15">
        <v>36</v>
      </c>
      <c r="Q507" s="15">
        <v>36</v>
      </c>
      <c r="R507" s="15">
        <v>60.976999999999997</v>
      </c>
      <c r="S507" s="15">
        <v>0</v>
      </c>
      <c r="T507" s="15">
        <v>21.742000000000001</v>
      </c>
      <c r="U507" s="15">
        <v>199710000</v>
      </c>
      <c r="V507" s="15">
        <v>40</v>
      </c>
      <c r="W507" s="18">
        <v>0</v>
      </c>
      <c r="X507" s="18">
        <v>0</v>
      </c>
      <c r="Y507" s="18">
        <v>6</v>
      </c>
      <c r="Z507" s="18">
        <v>5</v>
      </c>
      <c r="AA507" s="18">
        <v>13</v>
      </c>
      <c r="AB507" s="18">
        <v>12</v>
      </c>
      <c r="AC507" s="15">
        <v>5873800</v>
      </c>
      <c r="AD507" s="15">
        <v>143</v>
      </c>
      <c r="AE507" s="15" t="s">
        <v>133</v>
      </c>
      <c r="AF507" s="15" t="s">
        <v>133</v>
      </c>
      <c r="AG507" s="19" t="s">
        <v>134</v>
      </c>
      <c r="AH507" s="19" t="s">
        <v>135</v>
      </c>
    </row>
    <row r="508" spans="1:34" s="15" customFormat="1" x14ac:dyDescent="0.2">
      <c r="A508" s="15">
        <v>0</v>
      </c>
      <c r="B508" s="15">
        <v>0</v>
      </c>
      <c r="C508" s="15">
        <v>136820</v>
      </c>
      <c r="D508" s="15">
        <v>0</v>
      </c>
      <c r="E508" s="14">
        <f t="shared" si="35"/>
        <v>68410</v>
      </c>
      <c r="F508" s="15">
        <v>119460</v>
      </c>
      <c r="G508" s="15">
        <v>614690</v>
      </c>
      <c r="H508" s="14">
        <f t="shared" si="36"/>
        <v>367075</v>
      </c>
      <c r="I508" s="14">
        <f t="shared" si="37"/>
        <v>5.3658090922379769</v>
      </c>
      <c r="J508" s="14">
        <f t="shared" si="39"/>
        <v>0.46718412730797032</v>
      </c>
      <c r="K508" s="24">
        <f t="shared" si="38"/>
        <v>2.9321361159770363</v>
      </c>
      <c r="L508" s="15">
        <v>4</v>
      </c>
      <c r="M508" s="15">
        <v>4</v>
      </c>
      <c r="N508" s="15">
        <v>4</v>
      </c>
      <c r="O508" s="15">
        <v>13.2</v>
      </c>
      <c r="P508" s="15">
        <v>13.2</v>
      </c>
      <c r="Q508" s="15">
        <v>13.2</v>
      </c>
      <c r="R508" s="15">
        <v>48.585999999999999</v>
      </c>
      <c r="S508" s="15">
        <v>0</v>
      </c>
      <c r="T508" s="15">
        <v>4.4385000000000003</v>
      </c>
      <c r="U508" s="15">
        <v>21774000</v>
      </c>
      <c r="V508" s="15">
        <v>5</v>
      </c>
      <c r="W508" s="18">
        <v>0</v>
      </c>
      <c r="X508" s="18">
        <v>0</v>
      </c>
      <c r="Y508" s="18">
        <v>1</v>
      </c>
      <c r="Z508" s="18">
        <v>0</v>
      </c>
      <c r="AA508" s="18">
        <v>3</v>
      </c>
      <c r="AB508" s="18">
        <v>1</v>
      </c>
      <c r="AC508" s="15">
        <v>870970</v>
      </c>
      <c r="AD508" s="15">
        <v>1175</v>
      </c>
      <c r="AE508" s="15" t="s">
        <v>1725</v>
      </c>
      <c r="AF508" s="15" t="s">
        <v>1725</v>
      </c>
      <c r="AG508" s="19" t="s">
        <v>1726</v>
      </c>
      <c r="AH508" s="19" t="s">
        <v>1727</v>
      </c>
    </row>
    <row r="509" spans="1:34" s="15" customFormat="1" x14ac:dyDescent="0.2">
      <c r="A509" s="15">
        <v>0</v>
      </c>
      <c r="B509" s="15">
        <v>0</v>
      </c>
      <c r="C509" s="15">
        <v>369570</v>
      </c>
      <c r="D509" s="15">
        <v>1845600</v>
      </c>
      <c r="E509" s="14">
        <f t="shared" si="35"/>
        <v>1107585</v>
      </c>
      <c r="F509" s="15">
        <v>4594600</v>
      </c>
      <c r="G509" s="15">
        <v>7289600</v>
      </c>
      <c r="H509" s="14">
        <f t="shared" si="36"/>
        <v>5942100</v>
      </c>
      <c r="I509" s="14">
        <f t="shared" si="37"/>
        <v>5.3649155595281623</v>
      </c>
      <c r="J509" s="14">
        <f t="shared" si="39"/>
        <v>0.46711180109725065</v>
      </c>
      <c r="K509" s="24">
        <f t="shared" si="38"/>
        <v>2.9316478467367006</v>
      </c>
      <c r="L509" s="15">
        <v>22</v>
      </c>
      <c r="M509" s="15">
        <v>22</v>
      </c>
      <c r="N509" s="15">
        <v>22</v>
      </c>
      <c r="O509" s="15">
        <v>33.6</v>
      </c>
      <c r="P509" s="15">
        <v>33.6</v>
      </c>
      <c r="Q509" s="15">
        <v>33.6</v>
      </c>
      <c r="R509" s="15">
        <v>97.168999999999997</v>
      </c>
      <c r="S509" s="15">
        <v>0</v>
      </c>
      <c r="T509" s="15">
        <v>101.01</v>
      </c>
      <c r="U509" s="15">
        <v>563970000</v>
      </c>
      <c r="V509" s="15">
        <v>60</v>
      </c>
      <c r="W509" s="18">
        <v>0</v>
      </c>
      <c r="X509" s="18">
        <v>0</v>
      </c>
      <c r="Y509" s="18">
        <v>5</v>
      </c>
      <c r="Z509" s="18">
        <v>12</v>
      </c>
      <c r="AA509" s="18">
        <v>18</v>
      </c>
      <c r="AB509" s="18">
        <v>13</v>
      </c>
      <c r="AC509" s="15">
        <v>14099000</v>
      </c>
      <c r="AD509" s="15">
        <v>838</v>
      </c>
      <c r="AE509" s="15" t="s">
        <v>1285</v>
      </c>
      <c r="AF509" s="15" t="s">
        <v>1285</v>
      </c>
      <c r="AG509" s="19" t="s">
        <v>1286</v>
      </c>
      <c r="AH509" s="19" t="s">
        <v>1287</v>
      </c>
    </row>
    <row r="510" spans="1:34" s="15" customFormat="1" x14ac:dyDescent="0.2">
      <c r="A510" s="15">
        <v>0</v>
      </c>
      <c r="B510" s="15">
        <v>0</v>
      </c>
      <c r="C510" s="15">
        <v>456030</v>
      </c>
      <c r="D510" s="15">
        <v>713490</v>
      </c>
      <c r="E510" s="14">
        <f t="shared" si="35"/>
        <v>584760</v>
      </c>
      <c r="F510" s="15">
        <v>2377500</v>
      </c>
      <c r="G510" s="15">
        <v>3847800</v>
      </c>
      <c r="H510" s="14">
        <f t="shared" si="36"/>
        <v>3112650</v>
      </c>
      <c r="I510" s="14">
        <f t="shared" si="37"/>
        <v>5.3229530063615842</v>
      </c>
      <c r="J510" s="14">
        <f t="shared" si="39"/>
        <v>0.46370154229467575</v>
      </c>
      <c r="K510" s="24">
        <f t="shared" si="38"/>
        <v>2.9087174898150732</v>
      </c>
      <c r="L510" s="15">
        <v>7</v>
      </c>
      <c r="M510" s="15">
        <v>7</v>
      </c>
      <c r="N510" s="15">
        <v>7</v>
      </c>
      <c r="O510" s="15">
        <v>42.4</v>
      </c>
      <c r="P510" s="15">
        <v>42.4</v>
      </c>
      <c r="Q510" s="15">
        <v>42.4</v>
      </c>
      <c r="R510" s="15">
        <v>25.035</v>
      </c>
      <c r="S510" s="15">
        <v>0</v>
      </c>
      <c r="T510" s="15">
        <v>57.206000000000003</v>
      </c>
      <c r="U510" s="15">
        <v>110920000</v>
      </c>
      <c r="V510" s="15">
        <v>14</v>
      </c>
      <c r="W510" s="18">
        <v>0</v>
      </c>
      <c r="X510" s="18">
        <v>0</v>
      </c>
      <c r="Y510" s="18">
        <v>2</v>
      </c>
      <c r="Z510" s="18">
        <v>2</v>
      </c>
      <c r="AA510" s="18">
        <v>7</v>
      </c>
      <c r="AB510" s="18">
        <v>5</v>
      </c>
      <c r="AC510" s="15">
        <v>7394900</v>
      </c>
      <c r="AD510" s="15">
        <v>438</v>
      </c>
      <c r="AE510" s="15" t="s">
        <v>584</v>
      </c>
      <c r="AF510" s="15" t="s">
        <v>584</v>
      </c>
      <c r="AG510" s="19" t="s">
        <v>585</v>
      </c>
      <c r="AH510" s="19" t="s">
        <v>586</v>
      </c>
    </row>
    <row r="511" spans="1:34" s="15" customFormat="1" x14ac:dyDescent="0.2">
      <c r="A511" s="15">
        <v>0</v>
      </c>
      <c r="B511" s="15">
        <v>0</v>
      </c>
      <c r="C511" s="15">
        <v>195250</v>
      </c>
      <c r="D511" s="15">
        <v>195420</v>
      </c>
      <c r="E511" s="14">
        <f t="shared" si="35"/>
        <v>195335</v>
      </c>
      <c r="F511" s="15">
        <v>1131800</v>
      </c>
      <c r="G511" s="15">
        <v>940200</v>
      </c>
      <c r="H511" s="14">
        <f t="shared" si="36"/>
        <v>1036000</v>
      </c>
      <c r="I511" s="14">
        <f t="shared" si="37"/>
        <v>5.3037090127217343</v>
      </c>
      <c r="J511" s="14">
        <f t="shared" si="39"/>
        <v>0.46212859881184859</v>
      </c>
      <c r="K511" s="24">
        <f t="shared" si="38"/>
        <v>2.8982016462960294</v>
      </c>
      <c r="L511" s="15">
        <v>13</v>
      </c>
      <c r="M511" s="15">
        <v>13</v>
      </c>
      <c r="N511" s="15">
        <v>13</v>
      </c>
      <c r="O511" s="15">
        <v>22</v>
      </c>
      <c r="P511" s="15">
        <v>22</v>
      </c>
      <c r="Q511" s="15">
        <v>22</v>
      </c>
      <c r="R511" s="15">
        <v>84.87</v>
      </c>
      <c r="S511" s="15">
        <v>0</v>
      </c>
      <c r="T511" s="15">
        <v>17.140999999999998</v>
      </c>
      <c r="U511" s="15">
        <v>96043000</v>
      </c>
      <c r="V511" s="15">
        <v>22</v>
      </c>
      <c r="W511" s="18">
        <v>0</v>
      </c>
      <c r="X511" s="18">
        <v>0</v>
      </c>
      <c r="Y511" s="18">
        <v>3</v>
      </c>
      <c r="Z511" s="18">
        <v>3</v>
      </c>
      <c r="AA511" s="18">
        <v>7</v>
      </c>
      <c r="AB511" s="18">
        <v>9</v>
      </c>
      <c r="AC511" s="15">
        <v>2462600</v>
      </c>
      <c r="AD511" s="15">
        <v>256</v>
      </c>
      <c r="AE511" s="15" t="s">
        <v>301</v>
      </c>
      <c r="AF511" s="15" t="s">
        <v>301</v>
      </c>
      <c r="AG511" s="19" t="s">
        <v>302</v>
      </c>
      <c r="AH511" s="19" t="s">
        <v>303</v>
      </c>
    </row>
    <row r="512" spans="1:34" s="15" customFormat="1" x14ac:dyDescent="0.2">
      <c r="A512" s="15">
        <v>0</v>
      </c>
      <c r="B512" s="15">
        <v>0</v>
      </c>
      <c r="C512" s="15">
        <v>877200</v>
      </c>
      <c r="D512" s="15">
        <v>1462500</v>
      </c>
      <c r="E512" s="14">
        <f t="shared" si="35"/>
        <v>1169850</v>
      </c>
      <c r="F512" s="15">
        <v>4298200</v>
      </c>
      <c r="G512" s="15">
        <v>8108300</v>
      </c>
      <c r="H512" s="14">
        <f t="shared" si="36"/>
        <v>6203250</v>
      </c>
      <c r="I512" s="14">
        <f t="shared" si="37"/>
        <v>5.3026028978074109</v>
      </c>
      <c r="J512" s="14">
        <f t="shared" si="39"/>
        <v>0.46203801508973386</v>
      </c>
      <c r="K512" s="24">
        <f t="shared" si="38"/>
        <v>2.8975972119166178</v>
      </c>
      <c r="L512" s="15">
        <v>15</v>
      </c>
      <c r="M512" s="15">
        <v>15</v>
      </c>
      <c r="N512" s="15">
        <v>15</v>
      </c>
      <c r="O512" s="15">
        <v>37.5</v>
      </c>
      <c r="P512" s="15">
        <v>37.5</v>
      </c>
      <c r="Q512" s="15">
        <v>37.5</v>
      </c>
      <c r="R512" s="15">
        <v>56.65</v>
      </c>
      <c r="S512" s="15">
        <v>0</v>
      </c>
      <c r="T512" s="15">
        <v>64.305999999999997</v>
      </c>
      <c r="U512" s="15">
        <v>353910000</v>
      </c>
      <c r="V512" s="15">
        <v>33</v>
      </c>
      <c r="W512" s="18">
        <v>0</v>
      </c>
      <c r="X512" s="18">
        <v>0</v>
      </c>
      <c r="Y512" s="18">
        <v>5</v>
      </c>
      <c r="Z512" s="18">
        <v>5</v>
      </c>
      <c r="AA512" s="18">
        <v>13</v>
      </c>
      <c r="AB512" s="18">
        <v>8</v>
      </c>
      <c r="AC512" s="15">
        <v>14746000</v>
      </c>
      <c r="AD512" s="15">
        <v>142</v>
      </c>
      <c r="AE512" s="15" t="s">
        <v>130</v>
      </c>
      <c r="AF512" s="15" t="s">
        <v>130</v>
      </c>
      <c r="AG512" s="19" t="s">
        <v>131</v>
      </c>
      <c r="AH512" s="19" t="s">
        <v>132</v>
      </c>
    </row>
    <row r="513" spans="1:34" s="15" customFormat="1" x14ac:dyDescent="0.2">
      <c r="A513" s="15">
        <v>0</v>
      </c>
      <c r="B513" s="15">
        <v>0</v>
      </c>
      <c r="C513" s="15">
        <v>635080</v>
      </c>
      <c r="D513" s="15">
        <v>538700</v>
      </c>
      <c r="E513" s="14">
        <f t="shared" si="35"/>
        <v>586890</v>
      </c>
      <c r="F513" s="15">
        <v>2996100</v>
      </c>
      <c r="G513" s="15">
        <v>3134700</v>
      </c>
      <c r="H513" s="14">
        <f t="shared" si="36"/>
        <v>3065400</v>
      </c>
      <c r="I513" s="14">
        <f t="shared" si="37"/>
        <v>5.2231252875325866</v>
      </c>
      <c r="J513" s="14">
        <f t="shared" si="39"/>
        <v>0.45547935368869313</v>
      </c>
      <c r="K513" s="24">
        <f t="shared" si="38"/>
        <v>2.8541668237882987</v>
      </c>
      <c r="L513" s="15">
        <v>16</v>
      </c>
      <c r="M513" s="15">
        <v>16</v>
      </c>
      <c r="N513" s="15">
        <v>15</v>
      </c>
      <c r="O513" s="15">
        <v>25.9</v>
      </c>
      <c r="P513" s="15">
        <v>25.9</v>
      </c>
      <c r="Q513" s="15">
        <v>24.8</v>
      </c>
      <c r="R513" s="15">
        <v>90.932000000000002</v>
      </c>
      <c r="S513" s="15">
        <v>0</v>
      </c>
      <c r="T513" s="15">
        <v>25.972999999999999</v>
      </c>
      <c r="U513" s="15">
        <v>284880000</v>
      </c>
      <c r="V513" s="15">
        <v>38</v>
      </c>
      <c r="W513" s="18">
        <v>0</v>
      </c>
      <c r="X513" s="18">
        <v>0</v>
      </c>
      <c r="Y513" s="18">
        <v>6</v>
      </c>
      <c r="Z513" s="18">
        <v>5</v>
      </c>
      <c r="AA513" s="18">
        <v>13</v>
      </c>
      <c r="AB513" s="18">
        <v>13</v>
      </c>
      <c r="AC513" s="15">
        <v>7304600</v>
      </c>
      <c r="AD513" s="15">
        <v>138</v>
      </c>
      <c r="AE513" s="15" t="s">
        <v>124</v>
      </c>
      <c r="AF513" s="15" t="s">
        <v>124</v>
      </c>
      <c r="AG513" s="19" t="s">
        <v>125</v>
      </c>
      <c r="AH513" s="19" t="s">
        <v>126</v>
      </c>
    </row>
    <row r="514" spans="1:34" s="15" customFormat="1" x14ac:dyDescent="0.2">
      <c r="A514" s="15">
        <v>0</v>
      </c>
      <c r="B514" s="15">
        <v>0</v>
      </c>
      <c r="C514" s="15">
        <v>293980</v>
      </c>
      <c r="D514" s="15">
        <v>599520</v>
      </c>
      <c r="E514" s="14">
        <f t="shared" ref="E514:E577" si="40">AVERAGE(C514,D514)</f>
        <v>446750</v>
      </c>
      <c r="F514" s="15">
        <v>1964700</v>
      </c>
      <c r="G514" s="15">
        <v>2629500</v>
      </c>
      <c r="H514" s="14">
        <f t="shared" ref="H514:H577" si="41">AVERAGE(F514,G514)</f>
        <v>2297100</v>
      </c>
      <c r="I514" s="14">
        <f t="shared" ref="I514:I577" si="42">H514/E514</f>
        <v>5.1418019026301067</v>
      </c>
      <c r="J514" s="14">
        <f t="shared" si="39"/>
        <v>0.4486642509054895</v>
      </c>
      <c r="K514" s="24">
        <f t="shared" ref="K514:K577" si="43">I514/1.83</f>
        <v>2.8097278156448668</v>
      </c>
      <c r="L514" s="15">
        <v>23</v>
      </c>
      <c r="M514" s="15">
        <v>23</v>
      </c>
      <c r="N514" s="15">
        <v>23</v>
      </c>
      <c r="O514" s="15">
        <v>28.4</v>
      </c>
      <c r="P514" s="15">
        <v>28.4</v>
      </c>
      <c r="Q514" s="15">
        <v>28.4</v>
      </c>
      <c r="R514" s="15">
        <v>107.77</v>
      </c>
      <c r="S514" s="15">
        <v>0</v>
      </c>
      <c r="T514" s="15">
        <v>36.375999999999998</v>
      </c>
      <c r="U514" s="15">
        <v>263410000</v>
      </c>
      <c r="V514" s="15">
        <v>45</v>
      </c>
      <c r="W514" s="18">
        <v>0</v>
      </c>
      <c r="X514" s="18">
        <v>0</v>
      </c>
      <c r="Y514" s="18">
        <v>5</v>
      </c>
      <c r="Z514" s="18">
        <v>8</v>
      </c>
      <c r="AA514" s="18">
        <v>21</v>
      </c>
      <c r="AB514" s="18">
        <v>14</v>
      </c>
      <c r="AC514" s="15">
        <v>5487700</v>
      </c>
      <c r="AD514" s="15">
        <v>392</v>
      </c>
      <c r="AE514" s="15" t="s">
        <v>512</v>
      </c>
      <c r="AF514" s="15" t="s">
        <v>512</v>
      </c>
      <c r="AG514" s="19" t="s">
        <v>513</v>
      </c>
      <c r="AH514" s="19" t="s">
        <v>514</v>
      </c>
    </row>
    <row r="515" spans="1:34" s="15" customFormat="1" x14ac:dyDescent="0.2">
      <c r="A515" s="15">
        <v>0</v>
      </c>
      <c r="B515" s="15">
        <v>0</v>
      </c>
      <c r="C515" s="15">
        <v>898790</v>
      </c>
      <c r="D515" s="15">
        <v>0</v>
      </c>
      <c r="E515" s="14">
        <f t="shared" si="40"/>
        <v>449395</v>
      </c>
      <c r="F515" s="15">
        <v>2192000</v>
      </c>
      <c r="G515" s="15">
        <v>2413100</v>
      </c>
      <c r="H515" s="14">
        <f t="shared" si="41"/>
        <v>2302550</v>
      </c>
      <c r="I515" s="14">
        <f t="shared" si="42"/>
        <v>5.1236662624194746</v>
      </c>
      <c r="J515" s="14">
        <f t="shared" ref="J515:J578" si="44">LOG(K515)</f>
        <v>0.44712974385003013</v>
      </c>
      <c r="K515" s="24">
        <f t="shared" si="43"/>
        <v>2.7998176297374178</v>
      </c>
      <c r="L515" s="15">
        <v>3</v>
      </c>
      <c r="M515" s="15">
        <v>3</v>
      </c>
      <c r="N515" s="15">
        <v>3</v>
      </c>
      <c r="O515" s="15">
        <v>12.6</v>
      </c>
      <c r="P515" s="15">
        <v>12.6</v>
      </c>
      <c r="Q515" s="15">
        <v>12.6</v>
      </c>
      <c r="R515" s="15">
        <v>27.366</v>
      </c>
      <c r="S515" s="15">
        <v>0</v>
      </c>
      <c r="T515" s="15">
        <v>6.2106000000000003</v>
      </c>
      <c r="U515" s="15">
        <v>55038000</v>
      </c>
      <c r="V515" s="15">
        <v>8</v>
      </c>
      <c r="W515" s="18">
        <v>0</v>
      </c>
      <c r="X515" s="18">
        <v>0</v>
      </c>
      <c r="Y515" s="18">
        <v>2</v>
      </c>
      <c r="Z515" s="18">
        <v>0</v>
      </c>
      <c r="AA515" s="18">
        <v>3</v>
      </c>
      <c r="AB515" s="18">
        <v>3</v>
      </c>
      <c r="AC515" s="15">
        <v>5503800</v>
      </c>
      <c r="AD515" s="15">
        <v>883</v>
      </c>
      <c r="AE515" s="15" t="s">
        <v>1360</v>
      </c>
      <c r="AF515" s="15" t="s">
        <v>1361</v>
      </c>
      <c r="AG515" s="19" t="s">
        <v>1362</v>
      </c>
      <c r="AH515" s="19" t="s">
        <v>1363</v>
      </c>
    </row>
    <row r="516" spans="1:34" s="15" customFormat="1" x14ac:dyDescent="0.2">
      <c r="A516" s="15">
        <v>0</v>
      </c>
      <c r="B516" s="15">
        <v>0</v>
      </c>
      <c r="C516" s="15">
        <v>51646</v>
      </c>
      <c r="D516" s="15">
        <v>41707</v>
      </c>
      <c r="E516" s="14">
        <f t="shared" si="40"/>
        <v>46676.5</v>
      </c>
      <c r="F516" s="15">
        <v>164060</v>
      </c>
      <c r="G516" s="15">
        <v>305090</v>
      </c>
      <c r="H516" s="14">
        <f t="shared" si="41"/>
        <v>234575</v>
      </c>
      <c r="I516" s="14">
        <f t="shared" si="42"/>
        <v>5.0255481880603732</v>
      </c>
      <c r="J516" s="14">
        <f t="shared" si="44"/>
        <v>0.43873235189733079</v>
      </c>
      <c r="K516" s="24">
        <f t="shared" si="43"/>
        <v>2.7462011956614059</v>
      </c>
      <c r="L516" s="15">
        <v>4</v>
      </c>
      <c r="M516" s="15">
        <v>4</v>
      </c>
      <c r="N516" s="15">
        <v>4</v>
      </c>
      <c r="O516" s="15">
        <v>11.5</v>
      </c>
      <c r="P516" s="15">
        <v>11.5</v>
      </c>
      <c r="Q516" s="15">
        <v>11.5</v>
      </c>
      <c r="R516" s="15">
        <v>74.403000000000006</v>
      </c>
      <c r="S516" s="15">
        <v>0</v>
      </c>
      <c r="T516" s="15">
        <v>4.4641000000000002</v>
      </c>
      <c r="U516" s="15">
        <v>19125000</v>
      </c>
      <c r="V516" s="15">
        <v>6</v>
      </c>
      <c r="W516" s="18">
        <v>0</v>
      </c>
      <c r="X516" s="18">
        <v>0</v>
      </c>
      <c r="Y516" s="18">
        <v>1</v>
      </c>
      <c r="Z516" s="18">
        <v>1</v>
      </c>
      <c r="AA516" s="18">
        <v>3</v>
      </c>
      <c r="AB516" s="18">
        <v>2</v>
      </c>
      <c r="AC516" s="15">
        <v>562500</v>
      </c>
      <c r="AD516" s="15">
        <v>815</v>
      </c>
      <c r="AE516" s="15" t="s">
        <v>1241</v>
      </c>
      <c r="AF516" s="15" t="s">
        <v>1241</v>
      </c>
      <c r="AG516" s="19" t="s">
        <v>1242</v>
      </c>
      <c r="AH516" s="19" t="s">
        <v>1243</v>
      </c>
    </row>
    <row r="517" spans="1:34" s="15" customFormat="1" x14ac:dyDescent="0.2">
      <c r="A517" s="15">
        <v>0</v>
      </c>
      <c r="B517" s="15">
        <v>0</v>
      </c>
      <c r="C517" s="15">
        <v>0</v>
      </c>
      <c r="D517" s="15">
        <v>75465</v>
      </c>
      <c r="E517" s="14">
        <f t="shared" si="40"/>
        <v>37732.5</v>
      </c>
      <c r="F517" s="15">
        <v>174260</v>
      </c>
      <c r="G517" s="15">
        <v>202940</v>
      </c>
      <c r="H517" s="14">
        <f t="shared" si="41"/>
        <v>188600</v>
      </c>
      <c r="I517" s="14">
        <f t="shared" si="42"/>
        <v>4.9983436029947654</v>
      </c>
      <c r="J517" s="14">
        <f t="shared" si="44"/>
        <v>0.43637501795343181</v>
      </c>
      <c r="K517" s="24">
        <f t="shared" si="43"/>
        <v>2.7313353021829316</v>
      </c>
      <c r="L517" s="15">
        <v>3</v>
      </c>
      <c r="M517" s="15">
        <v>3</v>
      </c>
      <c r="N517" s="15">
        <v>3</v>
      </c>
      <c r="O517" s="15">
        <v>9.1</v>
      </c>
      <c r="P517" s="15">
        <v>9.1</v>
      </c>
      <c r="Q517" s="15">
        <v>9.1</v>
      </c>
      <c r="R517" s="15">
        <v>58.466999999999999</v>
      </c>
      <c r="S517" s="15">
        <v>0</v>
      </c>
      <c r="T517" s="15">
        <v>4.8997999999999999</v>
      </c>
      <c r="U517" s="15">
        <v>13580000</v>
      </c>
      <c r="V517" s="15">
        <v>5</v>
      </c>
      <c r="W517" s="18">
        <v>0</v>
      </c>
      <c r="X517" s="18">
        <v>0</v>
      </c>
      <c r="Y517" s="18">
        <v>0</v>
      </c>
      <c r="Z517" s="18">
        <v>1</v>
      </c>
      <c r="AA517" s="18">
        <v>2</v>
      </c>
      <c r="AB517" s="18">
        <v>2</v>
      </c>
      <c r="AC517" s="15">
        <v>452670</v>
      </c>
      <c r="AD517" s="15">
        <v>1165</v>
      </c>
      <c r="AE517" s="15" t="s">
        <v>1709</v>
      </c>
      <c r="AF517" s="15" t="s">
        <v>1709</v>
      </c>
      <c r="AG517" s="19" t="s">
        <v>1710</v>
      </c>
      <c r="AH517" s="19" t="s">
        <v>1711</v>
      </c>
    </row>
    <row r="518" spans="1:34" s="15" customFormat="1" x14ac:dyDescent="0.2">
      <c r="A518" s="15">
        <v>0</v>
      </c>
      <c r="B518" s="15">
        <v>0</v>
      </c>
      <c r="C518" s="15">
        <v>35517</v>
      </c>
      <c r="D518" s="15">
        <v>257310</v>
      </c>
      <c r="E518" s="14">
        <f t="shared" si="40"/>
        <v>146413.5</v>
      </c>
      <c r="F518" s="15">
        <v>680360</v>
      </c>
      <c r="G518" s="15">
        <v>781700</v>
      </c>
      <c r="H518" s="14">
        <f t="shared" si="41"/>
        <v>731030</v>
      </c>
      <c r="I518" s="14">
        <f t="shared" si="42"/>
        <v>4.9929139047970299</v>
      </c>
      <c r="J518" s="14">
        <f t="shared" si="44"/>
        <v>0.43590298764173635</v>
      </c>
      <c r="K518" s="24">
        <f t="shared" si="43"/>
        <v>2.7283682539874481</v>
      </c>
      <c r="L518" s="15">
        <v>11</v>
      </c>
      <c r="M518" s="15">
        <v>11</v>
      </c>
      <c r="N518" s="15">
        <v>11</v>
      </c>
      <c r="O518" s="15">
        <v>19.100000000000001</v>
      </c>
      <c r="P518" s="15">
        <v>19.100000000000001</v>
      </c>
      <c r="Q518" s="15">
        <v>19.100000000000001</v>
      </c>
      <c r="R518" s="15">
        <v>83.433999999999997</v>
      </c>
      <c r="S518" s="15">
        <v>0</v>
      </c>
      <c r="T518" s="15">
        <v>16.053999999999998</v>
      </c>
      <c r="U518" s="15">
        <v>73705000</v>
      </c>
      <c r="V518" s="15">
        <v>17</v>
      </c>
      <c r="W518" s="18">
        <v>0</v>
      </c>
      <c r="X518" s="18">
        <v>0</v>
      </c>
      <c r="Y518" s="18">
        <v>1</v>
      </c>
      <c r="Z518" s="18">
        <v>5</v>
      </c>
      <c r="AA518" s="18">
        <v>9</v>
      </c>
      <c r="AB518" s="18">
        <v>7</v>
      </c>
      <c r="AC518" s="15">
        <v>1754900</v>
      </c>
      <c r="AD518" s="15">
        <v>422</v>
      </c>
      <c r="AE518" s="15" t="s">
        <v>548</v>
      </c>
      <c r="AF518" s="15" t="s">
        <v>548</v>
      </c>
      <c r="AG518" s="19" t="s">
        <v>549</v>
      </c>
      <c r="AH518" s="19" t="s">
        <v>550</v>
      </c>
    </row>
    <row r="519" spans="1:34" s="15" customFormat="1" x14ac:dyDescent="0.2">
      <c r="A519" s="15">
        <v>0</v>
      </c>
      <c r="B519" s="15">
        <v>0</v>
      </c>
      <c r="C519" s="15">
        <v>1072800</v>
      </c>
      <c r="D519" s="15">
        <v>851190</v>
      </c>
      <c r="E519" s="14">
        <f t="shared" si="40"/>
        <v>961995</v>
      </c>
      <c r="F519" s="15">
        <v>4918300</v>
      </c>
      <c r="G519" s="15">
        <v>4662800</v>
      </c>
      <c r="H519" s="14">
        <f t="shared" si="41"/>
        <v>4790550</v>
      </c>
      <c r="I519" s="14">
        <f t="shared" si="42"/>
        <v>4.9798075873575227</v>
      </c>
      <c r="J519" s="14">
        <f t="shared" si="44"/>
        <v>0.43476147283586486</v>
      </c>
      <c r="K519" s="24">
        <f t="shared" si="43"/>
        <v>2.7212063318893565</v>
      </c>
      <c r="L519" s="15">
        <v>8</v>
      </c>
      <c r="M519" s="15">
        <v>8</v>
      </c>
      <c r="N519" s="15">
        <v>3</v>
      </c>
      <c r="O519" s="15">
        <v>19.8</v>
      </c>
      <c r="P519" s="15">
        <v>19.8</v>
      </c>
      <c r="Q519" s="15">
        <v>12.5</v>
      </c>
      <c r="R519" s="15">
        <v>47.655000000000001</v>
      </c>
      <c r="S519" s="15">
        <v>0</v>
      </c>
      <c r="T519" s="15">
        <v>17.202000000000002</v>
      </c>
      <c r="U519" s="15">
        <v>161070000</v>
      </c>
      <c r="V519" s="15">
        <v>17</v>
      </c>
      <c r="W519" s="18">
        <v>0</v>
      </c>
      <c r="X519" s="18">
        <v>0</v>
      </c>
      <c r="Y519" s="18">
        <v>3</v>
      </c>
      <c r="Z519" s="18">
        <v>2</v>
      </c>
      <c r="AA519" s="18">
        <v>6</v>
      </c>
      <c r="AB519" s="18">
        <v>6</v>
      </c>
      <c r="AC519" s="15">
        <v>11505000</v>
      </c>
      <c r="AD519" s="15">
        <v>745</v>
      </c>
      <c r="AE519" s="15" t="s">
        <v>1139</v>
      </c>
      <c r="AF519" s="15" t="s">
        <v>1139</v>
      </c>
      <c r="AG519" s="19" t="s">
        <v>1140</v>
      </c>
      <c r="AH519" s="19" t="s">
        <v>1141</v>
      </c>
    </row>
    <row r="520" spans="1:34" s="15" customFormat="1" x14ac:dyDescent="0.2">
      <c r="A520" s="15">
        <v>0</v>
      </c>
      <c r="B520" s="15">
        <v>0</v>
      </c>
      <c r="C520" s="15">
        <v>313110</v>
      </c>
      <c r="D520" s="15">
        <v>0</v>
      </c>
      <c r="E520" s="14">
        <f t="shared" si="40"/>
        <v>156555</v>
      </c>
      <c r="F520" s="15">
        <v>921120</v>
      </c>
      <c r="G520" s="15">
        <v>629550</v>
      </c>
      <c r="H520" s="14">
        <f t="shared" si="41"/>
        <v>775335</v>
      </c>
      <c r="I520" s="14">
        <f t="shared" si="42"/>
        <v>4.9524767653540289</v>
      </c>
      <c r="J520" s="14">
        <f t="shared" si="44"/>
        <v>0.43237135698349605</v>
      </c>
      <c r="K520" s="24">
        <f t="shared" si="43"/>
        <v>2.7062714564776114</v>
      </c>
      <c r="L520" s="15">
        <v>5</v>
      </c>
      <c r="M520" s="15">
        <v>5</v>
      </c>
      <c r="N520" s="15">
        <v>5</v>
      </c>
      <c r="O520" s="15">
        <v>25.5</v>
      </c>
      <c r="P520" s="15">
        <v>25.5</v>
      </c>
      <c r="Q520" s="15">
        <v>25.5</v>
      </c>
      <c r="R520" s="15">
        <v>24.393000000000001</v>
      </c>
      <c r="S520" s="15">
        <v>0</v>
      </c>
      <c r="T520" s="15">
        <v>4.9482999999999997</v>
      </c>
      <c r="U520" s="15">
        <v>26093000</v>
      </c>
      <c r="V520" s="15">
        <v>5</v>
      </c>
      <c r="W520" s="18">
        <v>0</v>
      </c>
      <c r="X520" s="18">
        <v>0</v>
      </c>
      <c r="Y520" s="18">
        <v>2</v>
      </c>
      <c r="Z520" s="18">
        <v>0</v>
      </c>
      <c r="AA520" s="18">
        <v>2</v>
      </c>
      <c r="AB520" s="18">
        <v>3</v>
      </c>
      <c r="AC520" s="15">
        <v>1863800</v>
      </c>
      <c r="AD520" s="15">
        <v>662</v>
      </c>
      <c r="AE520" s="15" t="s">
        <v>1008</v>
      </c>
      <c r="AF520" s="15" t="s">
        <v>1008</v>
      </c>
      <c r="AG520" s="19" t="s">
        <v>1009</v>
      </c>
      <c r="AH520" s="19" t="s">
        <v>1010</v>
      </c>
    </row>
    <row r="521" spans="1:34" s="15" customFormat="1" x14ac:dyDescent="0.2">
      <c r="A521" s="15">
        <v>0</v>
      </c>
      <c r="B521" s="15">
        <v>0</v>
      </c>
      <c r="C521" s="15">
        <v>314910</v>
      </c>
      <c r="D521" s="15">
        <v>205850</v>
      </c>
      <c r="E521" s="14">
        <f t="shared" si="40"/>
        <v>260380</v>
      </c>
      <c r="F521" s="15">
        <v>1245600</v>
      </c>
      <c r="G521" s="15">
        <v>1320900</v>
      </c>
      <c r="H521" s="14">
        <f t="shared" si="41"/>
        <v>1283250</v>
      </c>
      <c r="I521" s="14">
        <f t="shared" si="42"/>
        <v>4.9283739150472385</v>
      </c>
      <c r="J521" s="14">
        <f t="shared" si="44"/>
        <v>0.43025256053822364</v>
      </c>
      <c r="K521" s="24">
        <f t="shared" si="43"/>
        <v>2.6931005000258135</v>
      </c>
      <c r="L521" s="15">
        <v>4</v>
      </c>
      <c r="M521" s="15">
        <v>4</v>
      </c>
      <c r="N521" s="15">
        <v>4</v>
      </c>
      <c r="O521" s="15">
        <v>14.9</v>
      </c>
      <c r="P521" s="15">
        <v>14.9</v>
      </c>
      <c r="Q521" s="15">
        <v>14.9</v>
      </c>
      <c r="R521" s="15">
        <v>27.744</v>
      </c>
      <c r="S521" s="15">
        <v>0</v>
      </c>
      <c r="T521" s="15">
        <v>4.6970999999999998</v>
      </c>
      <c r="U521" s="15">
        <v>40134000</v>
      </c>
      <c r="V521" s="15">
        <v>7</v>
      </c>
      <c r="W521" s="18">
        <v>0</v>
      </c>
      <c r="X521" s="18">
        <v>0</v>
      </c>
      <c r="Y521" s="18">
        <v>1</v>
      </c>
      <c r="Z521" s="18">
        <v>2</v>
      </c>
      <c r="AA521" s="18">
        <v>3</v>
      </c>
      <c r="AB521" s="18">
        <v>3</v>
      </c>
      <c r="AC521" s="15">
        <v>3087200</v>
      </c>
      <c r="AD521" s="15">
        <v>738</v>
      </c>
      <c r="AE521" s="15" t="s">
        <v>1130</v>
      </c>
      <c r="AF521" s="15" t="s">
        <v>1130</v>
      </c>
      <c r="AG521" s="19" t="s">
        <v>1131</v>
      </c>
      <c r="AH521" s="19" t="s">
        <v>1132</v>
      </c>
    </row>
    <row r="522" spans="1:34" s="15" customFormat="1" x14ac:dyDescent="0.2">
      <c r="A522" s="15">
        <v>0</v>
      </c>
      <c r="B522" s="15">
        <v>0</v>
      </c>
      <c r="C522" s="15">
        <v>1899000</v>
      </c>
      <c r="D522" s="15">
        <v>1513600</v>
      </c>
      <c r="E522" s="14">
        <f t="shared" si="40"/>
        <v>1706300</v>
      </c>
      <c r="F522" s="15">
        <v>7922800</v>
      </c>
      <c r="G522" s="15">
        <v>8875900</v>
      </c>
      <c r="H522" s="14">
        <f t="shared" si="41"/>
        <v>8399350</v>
      </c>
      <c r="I522" s="14">
        <f t="shared" si="42"/>
        <v>4.9225517200961146</v>
      </c>
      <c r="J522" s="14">
        <f t="shared" si="44"/>
        <v>0.42973919813393568</v>
      </c>
      <c r="K522" s="24">
        <f t="shared" si="43"/>
        <v>2.6899189727301174</v>
      </c>
      <c r="L522" s="15">
        <v>19</v>
      </c>
      <c r="M522" s="15">
        <v>19</v>
      </c>
      <c r="N522" s="15">
        <v>16</v>
      </c>
      <c r="O522" s="15">
        <v>26.6</v>
      </c>
      <c r="P522" s="15">
        <v>26.6</v>
      </c>
      <c r="Q522" s="15">
        <v>22.8</v>
      </c>
      <c r="R522" s="15">
        <v>95.337000000000003</v>
      </c>
      <c r="S522" s="15">
        <v>0</v>
      </c>
      <c r="T522" s="15">
        <v>137.06</v>
      </c>
      <c r="U522" s="15">
        <v>747820000</v>
      </c>
      <c r="V522" s="15">
        <v>64</v>
      </c>
      <c r="W522" s="18">
        <v>0</v>
      </c>
      <c r="X522" s="18">
        <v>0</v>
      </c>
      <c r="Y522" s="18">
        <v>11</v>
      </c>
      <c r="Z522" s="18">
        <v>11</v>
      </c>
      <c r="AA522" s="18">
        <v>14</v>
      </c>
      <c r="AB522" s="18">
        <v>15</v>
      </c>
      <c r="AC522" s="15">
        <v>20211000</v>
      </c>
      <c r="AD522" s="15">
        <v>756</v>
      </c>
      <c r="AE522" s="15" t="s">
        <v>1160</v>
      </c>
      <c r="AF522" s="15" t="s">
        <v>1160</v>
      </c>
      <c r="AG522" s="19" t="s">
        <v>1161</v>
      </c>
      <c r="AH522" s="19" t="s">
        <v>1162</v>
      </c>
    </row>
    <row r="523" spans="1:34" s="15" customFormat="1" x14ac:dyDescent="0.2">
      <c r="A523" s="15">
        <v>0</v>
      </c>
      <c r="B523" s="15">
        <v>0</v>
      </c>
      <c r="C523" s="15">
        <v>3912700</v>
      </c>
      <c r="D523" s="15">
        <v>4218100</v>
      </c>
      <c r="E523" s="14">
        <f t="shared" si="40"/>
        <v>4065400</v>
      </c>
      <c r="F523" s="14">
        <v>18773000</v>
      </c>
      <c r="G523" s="14">
        <v>20979000</v>
      </c>
      <c r="H523" s="14">
        <f t="shared" si="41"/>
        <v>19876000</v>
      </c>
      <c r="I523" s="14">
        <f t="shared" si="42"/>
        <v>4.8890638067594825</v>
      </c>
      <c r="J523" s="14">
        <f t="shared" si="44"/>
        <v>0.42677461551105472</v>
      </c>
      <c r="K523" s="24">
        <f t="shared" si="43"/>
        <v>2.6716195665352362</v>
      </c>
      <c r="L523" s="15">
        <v>12</v>
      </c>
      <c r="M523" s="15">
        <v>12</v>
      </c>
      <c r="N523" s="15">
        <v>8</v>
      </c>
      <c r="O523" s="15">
        <v>41.4</v>
      </c>
      <c r="P523" s="15">
        <v>41.4</v>
      </c>
      <c r="Q523" s="15">
        <v>28.7</v>
      </c>
      <c r="R523" s="15">
        <v>49.228999999999999</v>
      </c>
      <c r="S523" s="15">
        <v>0</v>
      </c>
      <c r="T523" s="15">
        <v>232.31</v>
      </c>
      <c r="U523" s="15">
        <v>861890000</v>
      </c>
      <c r="V523" s="15">
        <v>48</v>
      </c>
      <c r="W523" s="18">
        <v>0</v>
      </c>
      <c r="X523" s="18">
        <v>0</v>
      </c>
      <c r="Y523" s="18">
        <v>9</v>
      </c>
      <c r="Z523" s="18">
        <v>7</v>
      </c>
      <c r="AA523" s="18">
        <v>12</v>
      </c>
      <c r="AB523" s="18">
        <v>11</v>
      </c>
      <c r="AC523" s="15">
        <v>47883000</v>
      </c>
      <c r="AD523" s="15">
        <v>451</v>
      </c>
      <c r="AE523" s="15" t="s">
        <v>607</v>
      </c>
      <c r="AF523" s="15" t="s">
        <v>607</v>
      </c>
      <c r="AG523" s="19" t="s">
        <v>608</v>
      </c>
      <c r="AH523" s="19" t="s">
        <v>609</v>
      </c>
    </row>
    <row r="524" spans="1:34" s="15" customFormat="1" x14ac:dyDescent="0.2">
      <c r="A524" s="15">
        <v>0</v>
      </c>
      <c r="B524" s="15">
        <v>0</v>
      </c>
      <c r="C524" s="15">
        <v>613720</v>
      </c>
      <c r="D524" s="15">
        <v>908200</v>
      </c>
      <c r="E524" s="14">
        <f t="shared" si="40"/>
        <v>760960</v>
      </c>
      <c r="F524" s="15">
        <v>2964600</v>
      </c>
      <c r="G524" s="15">
        <v>4470600</v>
      </c>
      <c r="H524" s="14">
        <f t="shared" si="41"/>
        <v>3717600</v>
      </c>
      <c r="I524" s="14">
        <f t="shared" si="42"/>
        <v>4.8854079058031958</v>
      </c>
      <c r="J524" s="14">
        <f t="shared" si="44"/>
        <v>0.42644974113780382</v>
      </c>
      <c r="K524" s="24">
        <f t="shared" si="43"/>
        <v>2.6696218064498338</v>
      </c>
      <c r="L524" s="15">
        <v>17</v>
      </c>
      <c r="M524" s="15">
        <v>17</v>
      </c>
      <c r="N524" s="15">
        <v>17</v>
      </c>
      <c r="O524" s="15">
        <v>46.8</v>
      </c>
      <c r="P524" s="15">
        <v>46.8</v>
      </c>
      <c r="Q524" s="15">
        <v>46.8</v>
      </c>
      <c r="R524" s="15">
        <v>60.343000000000004</v>
      </c>
      <c r="S524" s="15">
        <v>0</v>
      </c>
      <c r="T524" s="15">
        <v>83.028999999999996</v>
      </c>
      <c r="U524" s="15">
        <v>277670000</v>
      </c>
      <c r="V524" s="15">
        <v>39</v>
      </c>
      <c r="W524" s="18">
        <v>0</v>
      </c>
      <c r="X524" s="18">
        <v>0</v>
      </c>
      <c r="Y524" s="18">
        <v>6</v>
      </c>
      <c r="Z524" s="18">
        <v>6</v>
      </c>
      <c r="AA524" s="18">
        <v>13</v>
      </c>
      <c r="AB524" s="18">
        <v>12</v>
      </c>
      <c r="AC524" s="15">
        <v>8957100</v>
      </c>
      <c r="AD524" s="15">
        <v>369</v>
      </c>
      <c r="AE524" s="15" t="s">
        <v>487</v>
      </c>
      <c r="AF524" s="15" t="s">
        <v>487</v>
      </c>
      <c r="AG524" s="19" t="s">
        <v>488</v>
      </c>
      <c r="AH524" s="19" t="s">
        <v>489</v>
      </c>
    </row>
    <row r="525" spans="1:34" s="15" customFormat="1" x14ac:dyDescent="0.2">
      <c r="A525" s="15">
        <v>0</v>
      </c>
      <c r="B525" s="15">
        <v>0</v>
      </c>
      <c r="C525" s="15">
        <v>5062600</v>
      </c>
      <c r="D525" s="15">
        <v>0</v>
      </c>
      <c r="E525" s="14">
        <f t="shared" si="40"/>
        <v>2531300</v>
      </c>
      <c r="F525" s="14">
        <v>11783000</v>
      </c>
      <c r="G525" s="14">
        <v>12802000</v>
      </c>
      <c r="H525" s="14">
        <f t="shared" si="41"/>
        <v>12292500</v>
      </c>
      <c r="I525" s="14">
        <f t="shared" si="42"/>
        <v>4.8562003713506892</v>
      </c>
      <c r="J525" s="14">
        <f t="shared" si="44"/>
        <v>0.4238455081013196</v>
      </c>
      <c r="K525" s="24">
        <f t="shared" si="43"/>
        <v>2.6536614051096663</v>
      </c>
      <c r="L525" s="15">
        <v>3</v>
      </c>
      <c r="M525" s="15">
        <v>3</v>
      </c>
      <c r="N525" s="15">
        <v>3</v>
      </c>
      <c r="O525" s="15">
        <v>18.8</v>
      </c>
      <c r="P525" s="15">
        <v>18.8</v>
      </c>
      <c r="Q525" s="15">
        <v>18.8</v>
      </c>
      <c r="R525" s="15">
        <v>18.565000000000001</v>
      </c>
      <c r="S525" s="15">
        <v>0</v>
      </c>
      <c r="T525" s="15">
        <v>6.3574999999999999</v>
      </c>
      <c r="U525" s="15">
        <v>177890000</v>
      </c>
      <c r="V525" s="15">
        <v>9</v>
      </c>
      <c r="W525" s="18">
        <v>0</v>
      </c>
      <c r="X525" s="18">
        <v>0</v>
      </c>
      <c r="Y525" s="18">
        <v>3</v>
      </c>
      <c r="Z525" s="18">
        <v>0</v>
      </c>
      <c r="AA525" s="18">
        <v>2</v>
      </c>
      <c r="AB525" s="18">
        <v>2</v>
      </c>
      <c r="AC525" s="15">
        <v>29648000</v>
      </c>
      <c r="AD525" s="15">
        <v>529</v>
      </c>
      <c r="AE525" s="15" t="s">
        <v>759</v>
      </c>
      <c r="AF525" s="15" t="s">
        <v>759</v>
      </c>
      <c r="AG525" s="19" t="s">
        <v>760</v>
      </c>
      <c r="AH525" s="19" t="s">
        <v>761</v>
      </c>
    </row>
    <row r="526" spans="1:34" s="15" customFormat="1" x14ac:dyDescent="0.2">
      <c r="A526" s="15">
        <v>0</v>
      </c>
      <c r="B526" s="15">
        <v>0</v>
      </c>
      <c r="C526" s="15">
        <v>0</v>
      </c>
      <c r="D526" s="15">
        <v>237220</v>
      </c>
      <c r="E526" s="14">
        <f t="shared" si="40"/>
        <v>118610</v>
      </c>
      <c r="F526" s="15">
        <v>605180</v>
      </c>
      <c r="G526" s="15">
        <v>536830</v>
      </c>
      <c r="H526" s="14">
        <f t="shared" si="41"/>
        <v>571005</v>
      </c>
      <c r="I526" s="14">
        <f t="shared" si="42"/>
        <v>4.8141387741337152</v>
      </c>
      <c r="J526" s="14">
        <f t="shared" si="44"/>
        <v>0.42006751552138377</v>
      </c>
      <c r="K526" s="24">
        <f t="shared" si="43"/>
        <v>2.6306769257561284</v>
      </c>
      <c r="L526" s="15">
        <v>6</v>
      </c>
      <c r="M526" s="15">
        <v>6</v>
      </c>
      <c r="N526" s="15">
        <v>6</v>
      </c>
      <c r="O526" s="15">
        <v>14.4</v>
      </c>
      <c r="P526" s="15">
        <v>14.4</v>
      </c>
      <c r="Q526" s="15">
        <v>14.4</v>
      </c>
      <c r="R526" s="15">
        <v>51.804000000000002</v>
      </c>
      <c r="S526" s="15">
        <v>0</v>
      </c>
      <c r="T526" s="15">
        <v>5.0616000000000003</v>
      </c>
      <c r="U526" s="15">
        <v>42756000</v>
      </c>
      <c r="V526" s="15">
        <v>8</v>
      </c>
      <c r="W526" s="18">
        <v>0</v>
      </c>
      <c r="X526" s="18">
        <v>0</v>
      </c>
      <c r="Y526" s="18">
        <v>0</v>
      </c>
      <c r="Z526" s="18">
        <v>3</v>
      </c>
      <c r="AA526" s="18">
        <v>4</v>
      </c>
      <c r="AB526" s="18">
        <v>4</v>
      </c>
      <c r="AC526" s="15">
        <v>1379200</v>
      </c>
      <c r="AD526" s="15">
        <v>721</v>
      </c>
      <c r="AE526" s="15" t="s">
        <v>1108</v>
      </c>
      <c r="AF526" s="15" t="s">
        <v>1108</v>
      </c>
      <c r="AG526" s="19" t="s">
        <v>1109</v>
      </c>
      <c r="AH526" s="19" t="s">
        <v>1110</v>
      </c>
    </row>
    <row r="527" spans="1:34" s="15" customFormat="1" x14ac:dyDescent="0.2">
      <c r="A527" s="15">
        <v>0</v>
      </c>
      <c r="B527" s="15">
        <v>0</v>
      </c>
      <c r="C527" s="15">
        <v>92102</v>
      </c>
      <c r="D527" s="15">
        <v>159650</v>
      </c>
      <c r="E527" s="14">
        <f t="shared" si="40"/>
        <v>125876</v>
      </c>
      <c r="F527" s="15">
        <v>628550</v>
      </c>
      <c r="G527" s="15">
        <v>555110</v>
      </c>
      <c r="H527" s="14">
        <f t="shared" si="41"/>
        <v>591830</v>
      </c>
      <c r="I527" s="14">
        <f t="shared" si="42"/>
        <v>4.701690552607328</v>
      </c>
      <c r="J527" s="14">
        <f t="shared" si="44"/>
        <v>0.40980295238781017</v>
      </c>
      <c r="K527" s="24">
        <f t="shared" si="43"/>
        <v>2.5692298101679389</v>
      </c>
      <c r="L527" s="15">
        <v>8</v>
      </c>
      <c r="M527" s="15">
        <v>8</v>
      </c>
      <c r="N527" s="15">
        <v>8</v>
      </c>
      <c r="O527" s="15">
        <v>9.3000000000000007</v>
      </c>
      <c r="P527" s="15">
        <v>9.3000000000000007</v>
      </c>
      <c r="Q527" s="15">
        <v>9.3000000000000007</v>
      </c>
      <c r="R527" s="15">
        <v>138.83000000000001</v>
      </c>
      <c r="S527" s="15">
        <v>0</v>
      </c>
      <c r="T527" s="15">
        <v>23.184000000000001</v>
      </c>
      <c r="U527" s="15">
        <v>71771000</v>
      </c>
      <c r="V527" s="15">
        <v>15</v>
      </c>
      <c r="W527" s="18">
        <v>0</v>
      </c>
      <c r="X527" s="18">
        <v>0</v>
      </c>
      <c r="Y527" s="18">
        <v>2</v>
      </c>
      <c r="Z527" s="18">
        <v>3</v>
      </c>
      <c r="AA527" s="18">
        <v>5</v>
      </c>
      <c r="AB527" s="18">
        <v>5</v>
      </c>
      <c r="AC527" s="15">
        <v>1435400</v>
      </c>
      <c r="AD527" s="15">
        <v>180</v>
      </c>
      <c r="AE527" s="15" t="s">
        <v>208</v>
      </c>
      <c r="AF527" s="15" t="s">
        <v>208</v>
      </c>
      <c r="AG527" s="19" t="s">
        <v>209</v>
      </c>
      <c r="AH527" s="19" t="s">
        <v>210</v>
      </c>
    </row>
    <row r="528" spans="1:34" s="15" customFormat="1" x14ac:dyDescent="0.2">
      <c r="A528" s="15">
        <v>0</v>
      </c>
      <c r="B528" s="15">
        <v>0</v>
      </c>
      <c r="C528" s="15">
        <v>74276</v>
      </c>
      <c r="D528" s="15">
        <v>245380</v>
      </c>
      <c r="E528" s="14">
        <f t="shared" si="40"/>
        <v>159828</v>
      </c>
      <c r="F528" s="15">
        <v>639760</v>
      </c>
      <c r="G528" s="15">
        <v>854950</v>
      </c>
      <c r="H528" s="14">
        <f t="shared" si="41"/>
        <v>747355</v>
      </c>
      <c r="I528" s="14">
        <f t="shared" si="42"/>
        <v>4.675995445103486</v>
      </c>
      <c r="J528" s="14">
        <f t="shared" si="44"/>
        <v>0.40742298971245572</v>
      </c>
      <c r="K528" s="24">
        <f t="shared" si="43"/>
        <v>2.5551887678161123</v>
      </c>
      <c r="L528" s="15">
        <v>4</v>
      </c>
      <c r="M528" s="15">
        <v>4</v>
      </c>
      <c r="N528" s="15">
        <v>4</v>
      </c>
      <c r="O528" s="15">
        <v>14.5</v>
      </c>
      <c r="P528" s="15">
        <v>14.5</v>
      </c>
      <c r="Q528" s="15">
        <v>14.5</v>
      </c>
      <c r="R528" s="15">
        <v>45.625999999999998</v>
      </c>
      <c r="S528" s="15">
        <v>0</v>
      </c>
      <c r="T528" s="15">
        <v>14.326000000000001</v>
      </c>
      <c r="U528" s="15">
        <v>43545000</v>
      </c>
      <c r="V528" s="15">
        <v>10</v>
      </c>
      <c r="W528" s="18">
        <v>0</v>
      </c>
      <c r="X528" s="18">
        <v>0</v>
      </c>
      <c r="Y528" s="18">
        <v>1</v>
      </c>
      <c r="Z528" s="18">
        <v>2</v>
      </c>
      <c r="AA528" s="18">
        <v>4</v>
      </c>
      <c r="AB528" s="18">
        <v>3</v>
      </c>
      <c r="AC528" s="15">
        <v>1814400</v>
      </c>
      <c r="AD528" s="15">
        <v>648</v>
      </c>
      <c r="AE528" s="15" t="s">
        <v>977</v>
      </c>
      <c r="AF528" s="15" t="s">
        <v>977</v>
      </c>
      <c r="AG528" s="19" t="s">
        <v>978</v>
      </c>
      <c r="AH528" s="19" t="s">
        <v>979</v>
      </c>
    </row>
    <row r="529" spans="1:34" s="15" customFormat="1" x14ac:dyDescent="0.2">
      <c r="A529" s="15">
        <v>0</v>
      </c>
      <c r="B529" s="15">
        <v>0</v>
      </c>
      <c r="C529" s="15">
        <v>279390</v>
      </c>
      <c r="D529" s="15">
        <v>261020</v>
      </c>
      <c r="E529" s="14">
        <f t="shared" si="40"/>
        <v>270205</v>
      </c>
      <c r="F529" s="15">
        <v>1002600</v>
      </c>
      <c r="G529" s="15">
        <v>1519200</v>
      </c>
      <c r="H529" s="14">
        <f t="shared" si="41"/>
        <v>1260900</v>
      </c>
      <c r="I529" s="14">
        <f t="shared" si="42"/>
        <v>4.666456949353269</v>
      </c>
      <c r="J529" s="14">
        <f t="shared" si="44"/>
        <v>0.4065361738455997</v>
      </c>
      <c r="K529" s="24">
        <f t="shared" si="43"/>
        <v>2.5499764750564311</v>
      </c>
      <c r="L529" s="15">
        <v>9</v>
      </c>
      <c r="M529" s="15">
        <v>9</v>
      </c>
      <c r="N529" s="15">
        <v>6</v>
      </c>
      <c r="O529" s="15">
        <v>18.100000000000001</v>
      </c>
      <c r="P529" s="15">
        <v>18.100000000000001</v>
      </c>
      <c r="Q529" s="15">
        <v>13.7</v>
      </c>
      <c r="R529" s="15">
        <v>71.367999999999995</v>
      </c>
      <c r="S529" s="15">
        <v>0</v>
      </c>
      <c r="T529" s="15">
        <v>26.39</v>
      </c>
      <c r="U529" s="15">
        <v>104110000</v>
      </c>
      <c r="V529" s="15">
        <v>15</v>
      </c>
      <c r="W529" s="18">
        <v>0</v>
      </c>
      <c r="X529" s="18">
        <v>0</v>
      </c>
      <c r="Y529" s="18">
        <v>4</v>
      </c>
      <c r="Z529" s="18">
        <v>3</v>
      </c>
      <c r="AA529" s="18">
        <v>7</v>
      </c>
      <c r="AB529" s="18">
        <v>5</v>
      </c>
      <c r="AC529" s="15">
        <v>3062200</v>
      </c>
      <c r="AD529" s="15">
        <v>1248</v>
      </c>
      <c r="AE529" s="15" t="s">
        <v>1810</v>
      </c>
      <c r="AF529" s="15" t="s">
        <v>1810</v>
      </c>
      <c r="AG529" s="19" t="s">
        <v>1811</v>
      </c>
      <c r="AH529" s="19" t="s">
        <v>1812</v>
      </c>
    </row>
    <row r="530" spans="1:34" s="15" customFormat="1" x14ac:dyDescent="0.2">
      <c r="A530" s="15">
        <v>0</v>
      </c>
      <c r="B530" s="15">
        <v>0</v>
      </c>
      <c r="C530" s="15">
        <v>1026500</v>
      </c>
      <c r="D530" s="15">
        <v>2658400</v>
      </c>
      <c r="E530" s="14">
        <f t="shared" si="40"/>
        <v>1842450</v>
      </c>
      <c r="F530" s="15">
        <v>6410900</v>
      </c>
      <c r="G530" s="14">
        <v>10735000</v>
      </c>
      <c r="H530" s="14">
        <f t="shared" si="41"/>
        <v>8572950</v>
      </c>
      <c r="I530" s="14">
        <f t="shared" si="42"/>
        <v>4.6530163640804361</v>
      </c>
      <c r="J530" s="14">
        <f t="shared" si="44"/>
        <v>0.40528349016525739</v>
      </c>
      <c r="K530" s="24">
        <f t="shared" si="43"/>
        <v>2.542631892940129</v>
      </c>
      <c r="L530" s="15">
        <v>25</v>
      </c>
      <c r="M530" s="15">
        <v>25</v>
      </c>
      <c r="N530" s="15">
        <v>25</v>
      </c>
      <c r="O530" s="15">
        <v>64.5</v>
      </c>
      <c r="P530" s="15">
        <v>64.5</v>
      </c>
      <c r="Q530" s="15">
        <v>64.5</v>
      </c>
      <c r="R530" s="15">
        <v>57.488</v>
      </c>
      <c r="S530" s="15">
        <v>0</v>
      </c>
      <c r="T530" s="15">
        <v>118.49</v>
      </c>
      <c r="U530" s="15">
        <v>666590000</v>
      </c>
      <c r="V530" s="15">
        <v>65</v>
      </c>
      <c r="W530" s="18">
        <v>0</v>
      </c>
      <c r="X530" s="18">
        <v>0</v>
      </c>
      <c r="Y530" s="18">
        <v>7</v>
      </c>
      <c r="Z530" s="18">
        <v>14</v>
      </c>
      <c r="AA530" s="18">
        <v>20</v>
      </c>
      <c r="AB530" s="18">
        <v>18</v>
      </c>
      <c r="AC530" s="15">
        <v>20831000</v>
      </c>
      <c r="AD530" s="15">
        <v>697</v>
      </c>
      <c r="AE530" s="15" t="s">
        <v>1066</v>
      </c>
      <c r="AF530" s="15" t="s">
        <v>1066</v>
      </c>
      <c r="AG530" s="19" t="s">
        <v>1067</v>
      </c>
      <c r="AH530" s="19" t="s">
        <v>1068</v>
      </c>
    </row>
    <row r="531" spans="1:34" s="15" customFormat="1" x14ac:dyDescent="0.2">
      <c r="A531" s="15">
        <v>0</v>
      </c>
      <c r="B531" s="15">
        <v>0</v>
      </c>
      <c r="C531" s="15">
        <v>128670</v>
      </c>
      <c r="D531" s="15">
        <v>0</v>
      </c>
      <c r="E531" s="14">
        <f t="shared" si="40"/>
        <v>64335</v>
      </c>
      <c r="F531" s="15">
        <v>336320</v>
      </c>
      <c r="G531" s="15">
        <v>261160</v>
      </c>
      <c r="H531" s="14">
        <f t="shared" si="41"/>
        <v>298740</v>
      </c>
      <c r="I531" s="14">
        <f t="shared" si="42"/>
        <v>4.643506644905572</v>
      </c>
      <c r="J531" s="14">
        <f t="shared" si="44"/>
        <v>0.40439498163391913</v>
      </c>
      <c r="K531" s="24">
        <f t="shared" si="43"/>
        <v>2.5374353250850117</v>
      </c>
      <c r="L531" s="15">
        <v>5</v>
      </c>
      <c r="M531" s="15">
        <v>3</v>
      </c>
      <c r="N531" s="15">
        <v>3</v>
      </c>
      <c r="O531" s="15">
        <v>24.7</v>
      </c>
      <c r="P531" s="15">
        <v>17.399999999999999</v>
      </c>
      <c r="Q531" s="15">
        <v>17.399999999999999</v>
      </c>
      <c r="R531" s="15">
        <v>28.302</v>
      </c>
      <c r="S531" s="15">
        <v>0</v>
      </c>
      <c r="T531" s="15">
        <v>3.3788999999999998</v>
      </c>
      <c r="U531" s="15">
        <v>11618000</v>
      </c>
      <c r="V531" s="15">
        <v>4</v>
      </c>
      <c r="W531" s="18">
        <v>0</v>
      </c>
      <c r="X531" s="18">
        <v>0</v>
      </c>
      <c r="Y531" s="18">
        <v>2</v>
      </c>
      <c r="Z531" s="18">
        <v>0</v>
      </c>
      <c r="AA531" s="18">
        <v>4</v>
      </c>
      <c r="AB531" s="18">
        <v>2</v>
      </c>
      <c r="AC531" s="15">
        <v>726150</v>
      </c>
      <c r="AD531" s="15">
        <v>645</v>
      </c>
      <c r="AE531" s="15" t="s">
        <v>968</v>
      </c>
      <c r="AF531" s="15" t="s">
        <v>968</v>
      </c>
      <c r="AG531" s="19" t="s">
        <v>969</v>
      </c>
      <c r="AH531" s="19" t="s">
        <v>970</v>
      </c>
    </row>
    <row r="532" spans="1:34" s="15" customFormat="1" x14ac:dyDescent="0.2">
      <c r="A532" s="15">
        <v>0</v>
      </c>
      <c r="B532" s="15">
        <v>0</v>
      </c>
      <c r="C532" s="15">
        <v>2080200</v>
      </c>
      <c r="D532" s="15">
        <v>2228800</v>
      </c>
      <c r="E532" s="14">
        <f t="shared" si="40"/>
        <v>2154500</v>
      </c>
      <c r="F532" s="15">
        <v>8899700</v>
      </c>
      <c r="G532" s="14">
        <v>10954000</v>
      </c>
      <c r="H532" s="14">
        <f t="shared" si="41"/>
        <v>9926850</v>
      </c>
      <c r="I532" s="14">
        <f t="shared" si="42"/>
        <v>4.6074959387328844</v>
      </c>
      <c r="J532" s="14">
        <f t="shared" si="44"/>
        <v>0.40101387135293903</v>
      </c>
      <c r="K532" s="24">
        <f t="shared" si="43"/>
        <v>2.5177573435698819</v>
      </c>
      <c r="L532" s="15">
        <v>8</v>
      </c>
      <c r="M532" s="15">
        <v>8</v>
      </c>
      <c r="N532" s="15">
        <v>8</v>
      </c>
      <c r="O532" s="15">
        <v>25.7</v>
      </c>
      <c r="P532" s="15">
        <v>25.7</v>
      </c>
      <c r="Q532" s="15">
        <v>25.7</v>
      </c>
      <c r="R532" s="15">
        <v>39.594000000000001</v>
      </c>
      <c r="S532" s="15">
        <v>0</v>
      </c>
      <c r="T532" s="15">
        <v>42.194000000000003</v>
      </c>
      <c r="U532" s="15">
        <v>459100000</v>
      </c>
      <c r="V532" s="15">
        <v>29</v>
      </c>
      <c r="W532" s="18">
        <v>0</v>
      </c>
      <c r="X532" s="18">
        <v>0</v>
      </c>
      <c r="Y532" s="18">
        <v>4</v>
      </c>
      <c r="Z532" s="18">
        <v>5</v>
      </c>
      <c r="AA532" s="18">
        <v>8</v>
      </c>
      <c r="AB532" s="18">
        <v>7</v>
      </c>
      <c r="AC532" s="15">
        <v>24163000</v>
      </c>
      <c r="AD532" s="15">
        <v>588</v>
      </c>
      <c r="AE532" s="15" t="s">
        <v>875</v>
      </c>
      <c r="AF532" s="15" t="s">
        <v>875</v>
      </c>
      <c r="AG532" s="19" t="s">
        <v>876</v>
      </c>
      <c r="AH532" s="19" t="s">
        <v>877</v>
      </c>
    </row>
    <row r="533" spans="1:34" s="15" customFormat="1" x14ac:dyDescent="0.2">
      <c r="A533" s="15">
        <v>0</v>
      </c>
      <c r="B533" s="15">
        <v>0</v>
      </c>
      <c r="C533" s="15">
        <v>578520</v>
      </c>
      <c r="D533" s="15">
        <v>806810</v>
      </c>
      <c r="E533" s="14">
        <f t="shared" si="40"/>
        <v>692665</v>
      </c>
      <c r="F533" s="15">
        <v>3153300</v>
      </c>
      <c r="G533" s="15">
        <v>3221300</v>
      </c>
      <c r="H533" s="14">
        <f t="shared" si="41"/>
        <v>3187300</v>
      </c>
      <c r="I533" s="14">
        <f t="shared" si="42"/>
        <v>4.601502891007919</v>
      </c>
      <c r="J533" s="14">
        <f t="shared" si="44"/>
        <v>0.40044860948847549</v>
      </c>
      <c r="K533" s="24">
        <f t="shared" si="43"/>
        <v>2.514482454102688</v>
      </c>
      <c r="L533" s="15">
        <v>4</v>
      </c>
      <c r="M533" s="15">
        <v>4</v>
      </c>
      <c r="N533" s="15">
        <v>4</v>
      </c>
      <c r="O533" s="15">
        <v>15.4</v>
      </c>
      <c r="P533" s="15">
        <v>15.4</v>
      </c>
      <c r="Q533" s="15">
        <v>15.4</v>
      </c>
      <c r="R533" s="15">
        <v>32.996000000000002</v>
      </c>
      <c r="S533" s="15">
        <v>0</v>
      </c>
      <c r="T533" s="15">
        <v>15.739000000000001</v>
      </c>
      <c r="U533" s="15">
        <v>100880000</v>
      </c>
      <c r="V533" s="15">
        <v>14</v>
      </c>
      <c r="W533" s="18">
        <v>0</v>
      </c>
      <c r="X533" s="18">
        <v>0</v>
      </c>
      <c r="Y533" s="18">
        <v>3</v>
      </c>
      <c r="Z533" s="18">
        <v>2</v>
      </c>
      <c r="AA533" s="18">
        <v>4</v>
      </c>
      <c r="AB533" s="18">
        <v>4</v>
      </c>
      <c r="AC533" s="15">
        <v>7760000</v>
      </c>
      <c r="AD533" s="15">
        <v>480</v>
      </c>
      <c r="AE533" s="15" t="s">
        <v>663</v>
      </c>
      <c r="AF533" s="15" t="s">
        <v>663</v>
      </c>
      <c r="AG533" s="19" t="s">
        <v>664</v>
      </c>
      <c r="AH533" s="19" t="s">
        <v>665</v>
      </c>
    </row>
    <row r="534" spans="1:34" s="15" customFormat="1" x14ac:dyDescent="0.2">
      <c r="A534" s="15">
        <v>0</v>
      </c>
      <c r="B534" s="15">
        <v>0</v>
      </c>
      <c r="C534" s="15">
        <v>1007100</v>
      </c>
      <c r="D534" s="15">
        <v>946690</v>
      </c>
      <c r="E534" s="14">
        <f t="shared" si="40"/>
        <v>976895</v>
      </c>
      <c r="F534" s="15">
        <v>3741600</v>
      </c>
      <c r="G534" s="15">
        <v>5173800</v>
      </c>
      <c r="H534" s="14">
        <f t="shared" si="41"/>
        <v>4457700</v>
      </c>
      <c r="I534" s="14">
        <f t="shared" si="42"/>
        <v>4.5631311451077137</v>
      </c>
      <c r="J534" s="14">
        <f t="shared" si="44"/>
        <v>0.39681186091340037</v>
      </c>
      <c r="K534" s="24">
        <f t="shared" si="43"/>
        <v>2.4935142869441056</v>
      </c>
      <c r="L534" s="15">
        <v>19</v>
      </c>
      <c r="M534" s="15">
        <v>18</v>
      </c>
      <c r="N534" s="15">
        <v>18</v>
      </c>
      <c r="O534" s="15">
        <v>33.700000000000003</v>
      </c>
      <c r="P534" s="15">
        <v>32</v>
      </c>
      <c r="Q534" s="15">
        <v>32</v>
      </c>
      <c r="R534" s="15">
        <v>73.242999999999995</v>
      </c>
      <c r="S534" s="15">
        <v>0</v>
      </c>
      <c r="T534" s="15">
        <v>51.889000000000003</v>
      </c>
      <c r="U534" s="15">
        <v>423900000</v>
      </c>
      <c r="V534" s="15">
        <v>47</v>
      </c>
      <c r="W534" s="18">
        <v>0</v>
      </c>
      <c r="X534" s="18">
        <v>0</v>
      </c>
      <c r="Y534" s="18">
        <v>11</v>
      </c>
      <c r="Z534" s="18">
        <v>9</v>
      </c>
      <c r="AA534" s="18">
        <v>17</v>
      </c>
      <c r="AB534" s="18">
        <v>13</v>
      </c>
      <c r="AC534" s="15">
        <v>10869000</v>
      </c>
      <c r="AD534" s="15">
        <v>100</v>
      </c>
      <c r="AE534" s="15" t="s">
        <v>80</v>
      </c>
      <c r="AF534" s="15" t="s">
        <v>81</v>
      </c>
      <c r="AG534" s="19" t="s">
        <v>82</v>
      </c>
      <c r="AH534" s="19" t="s">
        <v>83</v>
      </c>
    </row>
    <row r="535" spans="1:34" s="15" customFormat="1" x14ac:dyDescent="0.2">
      <c r="A535" s="15">
        <v>0</v>
      </c>
      <c r="B535" s="15">
        <v>0</v>
      </c>
      <c r="C535" s="15">
        <v>1043500</v>
      </c>
      <c r="D535" s="15">
        <v>2814700</v>
      </c>
      <c r="E535" s="14">
        <f t="shared" si="40"/>
        <v>1929100</v>
      </c>
      <c r="F535" s="15">
        <v>6671600</v>
      </c>
      <c r="G535" s="14">
        <v>10760000</v>
      </c>
      <c r="H535" s="14">
        <f t="shared" si="41"/>
        <v>8715800</v>
      </c>
      <c r="I535" s="14">
        <f t="shared" si="42"/>
        <v>4.5180654191073559</v>
      </c>
      <c r="J535" s="14">
        <f t="shared" si="44"/>
        <v>0.39250142524515991</v>
      </c>
      <c r="K535" s="24">
        <f t="shared" si="43"/>
        <v>2.4688882071624896</v>
      </c>
      <c r="L535" s="15">
        <v>11</v>
      </c>
      <c r="M535" s="15">
        <v>11</v>
      </c>
      <c r="N535" s="15">
        <v>3</v>
      </c>
      <c r="O535" s="15">
        <v>27.3</v>
      </c>
      <c r="P535" s="15">
        <v>27.3</v>
      </c>
      <c r="Q535" s="15">
        <v>9.8000000000000007</v>
      </c>
      <c r="R535" s="15">
        <v>48.991</v>
      </c>
      <c r="S535" s="15">
        <v>0</v>
      </c>
      <c r="T535" s="15">
        <v>34.290999999999997</v>
      </c>
      <c r="U535" s="15">
        <v>404500000</v>
      </c>
      <c r="V535" s="15">
        <v>34</v>
      </c>
      <c r="W535" s="18">
        <v>0</v>
      </c>
      <c r="X535" s="18">
        <v>0</v>
      </c>
      <c r="Y535" s="18">
        <v>6</v>
      </c>
      <c r="Z535" s="18">
        <v>8</v>
      </c>
      <c r="AA535" s="18">
        <v>9</v>
      </c>
      <c r="AB535" s="18">
        <v>8</v>
      </c>
      <c r="AC535" s="15">
        <v>21290000</v>
      </c>
      <c r="AD535" s="15">
        <v>802</v>
      </c>
      <c r="AE535" s="15" t="s">
        <v>1222</v>
      </c>
      <c r="AF535" s="15" t="s">
        <v>1222</v>
      </c>
      <c r="AG535" s="19" t="s">
        <v>1223</v>
      </c>
      <c r="AH535" s="19" t="s">
        <v>1224</v>
      </c>
    </row>
    <row r="536" spans="1:34" s="15" customFormat="1" x14ac:dyDescent="0.2">
      <c r="A536" s="15">
        <v>0</v>
      </c>
      <c r="B536" s="15">
        <v>0</v>
      </c>
      <c r="C536" s="15">
        <v>0</v>
      </c>
      <c r="D536" s="15">
        <v>1533100</v>
      </c>
      <c r="E536" s="14">
        <f t="shared" si="40"/>
        <v>766550</v>
      </c>
      <c r="F536" s="15">
        <v>3514000</v>
      </c>
      <c r="G536" s="15">
        <v>3391300</v>
      </c>
      <c r="H536" s="14">
        <f t="shared" si="41"/>
        <v>3452650</v>
      </c>
      <c r="I536" s="14">
        <f t="shared" si="42"/>
        <v>4.5041419346422282</v>
      </c>
      <c r="J536" s="14">
        <f t="shared" si="44"/>
        <v>0.3911609778279308</v>
      </c>
      <c r="K536" s="24">
        <f t="shared" si="43"/>
        <v>2.4612797457061357</v>
      </c>
      <c r="L536" s="15">
        <v>3</v>
      </c>
      <c r="M536" s="15">
        <v>3</v>
      </c>
      <c r="N536" s="15">
        <v>3</v>
      </c>
      <c r="O536" s="15">
        <v>27.3</v>
      </c>
      <c r="P536" s="15">
        <v>27.3</v>
      </c>
      <c r="Q536" s="15">
        <v>27.3</v>
      </c>
      <c r="R536" s="15">
        <v>18.898</v>
      </c>
      <c r="S536" s="15">
        <v>0</v>
      </c>
      <c r="T536" s="15">
        <v>5.7930999999999999</v>
      </c>
      <c r="U536" s="15">
        <v>67507000</v>
      </c>
      <c r="V536" s="15">
        <v>10</v>
      </c>
      <c r="W536" s="18">
        <v>0</v>
      </c>
      <c r="X536" s="18">
        <v>0</v>
      </c>
      <c r="Y536" s="18">
        <v>1</v>
      </c>
      <c r="Z536" s="18">
        <v>2</v>
      </c>
      <c r="AA536" s="18">
        <v>3</v>
      </c>
      <c r="AB536" s="18">
        <v>2</v>
      </c>
      <c r="AC536" s="15">
        <v>8438400</v>
      </c>
      <c r="AD536" s="15">
        <v>533</v>
      </c>
      <c r="AE536" s="15" t="s">
        <v>768</v>
      </c>
      <c r="AF536" s="15" t="s">
        <v>769</v>
      </c>
      <c r="AG536" s="19" t="s">
        <v>770</v>
      </c>
      <c r="AH536" s="19" t="s">
        <v>771</v>
      </c>
    </row>
    <row r="537" spans="1:34" s="15" customFormat="1" x14ac:dyDescent="0.2">
      <c r="A537" s="15">
        <v>0</v>
      </c>
      <c r="B537" s="15">
        <v>0</v>
      </c>
      <c r="C537" s="15">
        <v>259430</v>
      </c>
      <c r="D537" s="15">
        <v>246230</v>
      </c>
      <c r="E537" s="14">
        <f t="shared" si="40"/>
        <v>252830</v>
      </c>
      <c r="F537" s="15">
        <v>1034200</v>
      </c>
      <c r="G537" s="15">
        <v>1233100</v>
      </c>
      <c r="H537" s="14">
        <f t="shared" si="41"/>
        <v>1133650</v>
      </c>
      <c r="I537" s="14">
        <f t="shared" si="42"/>
        <v>4.4838428983902228</v>
      </c>
      <c r="J537" s="14">
        <f t="shared" si="44"/>
        <v>0.38919929796648506</v>
      </c>
      <c r="K537" s="24">
        <f t="shared" si="43"/>
        <v>2.4501873761695205</v>
      </c>
      <c r="L537" s="15">
        <v>8</v>
      </c>
      <c r="M537" s="15">
        <v>8</v>
      </c>
      <c r="N537" s="15">
        <v>8</v>
      </c>
      <c r="O537" s="15">
        <v>16.7</v>
      </c>
      <c r="P537" s="15">
        <v>16.7</v>
      </c>
      <c r="Q537" s="15">
        <v>16.7</v>
      </c>
      <c r="R537" s="15">
        <v>81.307000000000002</v>
      </c>
      <c r="S537" s="15">
        <v>0</v>
      </c>
      <c r="T537" s="15">
        <v>25.626000000000001</v>
      </c>
      <c r="U537" s="15">
        <v>105370000</v>
      </c>
      <c r="V537" s="15">
        <v>23</v>
      </c>
      <c r="W537" s="18">
        <v>0</v>
      </c>
      <c r="X537" s="18">
        <v>0</v>
      </c>
      <c r="Y537" s="18">
        <v>5</v>
      </c>
      <c r="Z537" s="18">
        <v>3</v>
      </c>
      <c r="AA537" s="18">
        <v>8</v>
      </c>
      <c r="AB537" s="18">
        <v>7</v>
      </c>
      <c r="AC537" s="15">
        <v>2773000</v>
      </c>
      <c r="AD537" s="15">
        <v>461</v>
      </c>
      <c r="AE537" s="15" t="s">
        <v>625</v>
      </c>
      <c r="AF537" s="15" t="s">
        <v>625</v>
      </c>
      <c r="AG537" s="19" t="s">
        <v>626</v>
      </c>
      <c r="AH537" s="19" t="s">
        <v>627</v>
      </c>
    </row>
    <row r="538" spans="1:34" s="15" customFormat="1" x14ac:dyDescent="0.2">
      <c r="A538" s="15">
        <v>0</v>
      </c>
      <c r="B538" s="15">
        <v>0</v>
      </c>
      <c r="C538" s="15">
        <v>746430</v>
      </c>
      <c r="D538" s="15">
        <v>662120</v>
      </c>
      <c r="E538" s="14">
        <f t="shared" si="40"/>
        <v>704275</v>
      </c>
      <c r="F538" s="15">
        <v>2881300</v>
      </c>
      <c r="G538" s="15">
        <v>3417200</v>
      </c>
      <c r="H538" s="14">
        <f t="shared" si="41"/>
        <v>3149250</v>
      </c>
      <c r="I538" s="14">
        <f t="shared" si="42"/>
        <v>4.4716197508075677</v>
      </c>
      <c r="J538" s="14">
        <f t="shared" si="44"/>
        <v>0.38801377600051784</v>
      </c>
      <c r="K538" s="24">
        <f t="shared" si="43"/>
        <v>2.4435080605505832</v>
      </c>
      <c r="L538" s="15">
        <v>7</v>
      </c>
      <c r="M538" s="15">
        <v>5</v>
      </c>
      <c r="N538" s="15">
        <v>5</v>
      </c>
      <c r="O538" s="15">
        <v>38</v>
      </c>
      <c r="P538" s="15">
        <v>30.6</v>
      </c>
      <c r="Q538" s="15">
        <v>30.6</v>
      </c>
      <c r="R538" s="15">
        <v>27.745000000000001</v>
      </c>
      <c r="S538" s="15">
        <v>0</v>
      </c>
      <c r="T538" s="15">
        <v>97.725999999999999</v>
      </c>
      <c r="U538" s="15">
        <v>107900000</v>
      </c>
      <c r="V538" s="15">
        <v>18</v>
      </c>
      <c r="W538" s="18">
        <v>0</v>
      </c>
      <c r="X538" s="18">
        <v>0</v>
      </c>
      <c r="Y538" s="18">
        <v>4</v>
      </c>
      <c r="Z538" s="18">
        <v>3</v>
      </c>
      <c r="AA538" s="18">
        <v>7</v>
      </c>
      <c r="AB538" s="18">
        <v>5</v>
      </c>
      <c r="AC538" s="15">
        <v>7707100</v>
      </c>
      <c r="AD538" s="15">
        <v>681</v>
      </c>
      <c r="AE538" s="15" t="s">
        <v>1045</v>
      </c>
      <c r="AF538" s="15" t="s">
        <v>1045</v>
      </c>
      <c r="AG538" s="19" t="s">
        <v>1046</v>
      </c>
      <c r="AH538" s="19" t="s">
        <v>1047</v>
      </c>
    </row>
    <row r="539" spans="1:34" s="15" customFormat="1" x14ac:dyDescent="0.2">
      <c r="A539" s="15">
        <v>0</v>
      </c>
      <c r="B539" s="15">
        <v>0</v>
      </c>
      <c r="C539" s="15">
        <v>991600</v>
      </c>
      <c r="D539" s="15">
        <v>1113500</v>
      </c>
      <c r="E539" s="14">
        <f t="shared" si="40"/>
        <v>1052550</v>
      </c>
      <c r="F539" s="15">
        <v>3957000</v>
      </c>
      <c r="G539" s="15">
        <v>5446900</v>
      </c>
      <c r="H539" s="14">
        <f t="shared" si="41"/>
        <v>4701950</v>
      </c>
      <c r="I539" s="14">
        <f t="shared" si="42"/>
        <v>4.4671987078998621</v>
      </c>
      <c r="J539" s="14">
        <f t="shared" si="44"/>
        <v>0.38758418126056371</v>
      </c>
      <c r="K539" s="24">
        <f t="shared" si="43"/>
        <v>2.441092190109214</v>
      </c>
      <c r="L539" s="15">
        <v>19</v>
      </c>
      <c r="M539" s="15">
        <v>19</v>
      </c>
      <c r="N539" s="15">
        <v>19</v>
      </c>
      <c r="O539" s="15">
        <v>41.3</v>
      </c>
      <c r="P539" s="15">
        <v>41.3</v>
      </c>
      <c r="Q539" s="15">
        <v>41.3</v>
      </c>
      <c r="R539" s="15">
        <v>60.533000000000001</v>
      </c>
      <c r="S539" s="15">
        <v>0</v>
      </c>
      <c r="T539" s="15">
        <v>32.386000000000003</v>
      </c>
      <c r="U539" s="15">
        <v>356780000</v>
      </c>
      <c r="V539" s="15">
        <v>42</v>
      </c>
      <c r="W539" s="18">
        <v>0</v>
      </c>
      <c r="X539" s="18">
        <v>0</v>
      </c>
      <c r="Y539" s="18">
        <v>5</v>
      </c>
      <c r="Z539" s="18">
        <v>6</v>
      </c>
      <c r="AA539" s="18">
        <v>14</v>
      </c>
      <c r="AB539" s="18">
        <v>13</v>
      </c>
      <c r="AC539" s="15">
        <v>11509000</v>
      </c>
      <c r="AD539" s="15">
        <v>547</v>
      </c>
      <c r="AE539" s="15" t="s">
        <v>794</v>
      </c>
      <c r="AF539" s="15" t="s">
        <v>794</v>
      </c>
      <c r="AG539" s="19" t="s">
        <v>795</v>
      </c>
      <c r="AH539" s="19" t="s">
        <v>796</v>
      </c>
    </row>
    <row r="540" spans="1:34" s="15" customFormat="1" x14ac:dyDescent="0.2">
      <c r="A540" s="15">
        <v>0</v>
      </c>
      <c r="B540" s="15">
        <v>0</v>
      </c>
      <c r="C540" s="15">
        <v>835250</v>
      </c>
      <c r="D540" s="15">
        <v>437520</v>
      </c>
      <c r="E540" s="14">
        <f t="shared" si="40"/>
        <v>636385</v>
      </c>
      <c r="F540" s="15">
        <v>1400800</v>
      </c>
      <c r="G540" s="15">
        <v>4284600</v>
      </c>
      <c r="H540" s="14">
        <f t="shared" si="41"/>
        <v>2842700</v>
      </c>
      <c r="I540" s="14">
        <f t="shared" si="42"/>
        <v>4.466950038105864</v>
      </c>
      <c r="J540" s="14">
        <f t="shared" si="44"/>
        <v>0.38756000527638268</v>
      </c>
      <c r="K540" s="24">
        <f t="shared" si="43"/>
        <v>2.4409563049758818</v>
      </c>
      <c r="L540" s="15">
        <v>4</v>
      </c>
      <c r="M540" s="15">
        <v>4</v>
      </c>
      <c r="N540" s="15">
        <v>4</v>
      </c>
      <c r="O540" s="15">
        <v>20.6</v>
      </c>
      <c r="P540" s="15">
        <v>20.6</v>
      </c>
      <c r="Q540" s="15">
        <v>20.6</v>
      </c>
      <c r="R540" s="15">
        <v>24.146000000000001</v>
      </c>
      <c r="S540" s="15">
        <v>0</v>
      </c>
      <c r="T540" s="15">
        <v>5.0175000000000001</v>
      </c>
      <c r="U540" s="15">
        <v>76540000</v>
      </c>
      <c r="V540" s="15">
        <v>11</v>
      </c>
      <c r="W540" s="18">
        <v>0</v>
      </c>
      <c r="X540" s="18">
        <v>0</v>
      </c>
      <c r="Y540" s="18">
        <v>2</v>
      </c>
      <c r="Z540" s="18">
        <v>2</v>
      </c>
      <c r="AA540" s="18">
        <v>4</v>
      </c>
      <c r="AB540" s="18">
        <v>2</v>
      </c>
      <c r="AC540" s="15">
        <v>6958200</v>
      </c>
      <c r="AD540" s="15">
        <v>639</v>
      </c>
      <c r="AE540" s="15" t="s">
        <v>956</v>
      </c>
      <c r="AF540" s="15" t="s">
        <v>956</v>
      </c>
      <c r="AG540" s="19" t="s">
        <v>957</v>
      </c>
      <c r="AH540" s="19" t="s">
        <v>958</v>
      </c>
    </row>
    <row r="541" spans="1:34" s="15" customFormat="1" x14ac:dyDescent="0.2">
      <c r="A541" s="15">
        <v>0</v>
      </c>
      <c r="B541" s="15">
        <v>0</v>
      </c>
      <c r="C541" s="15">
        <v>2127200</v>
      </c>
      <c r="D541" s="15">
        <v>580400</v>
      </c>
      <c r="E541" s="14">
        <f t="shared" si="40"/>
        <v>1353800</v>
      </c>
      <c r="F541" s="15">
        <v>4155300</v>
      </c>
      <c r="G541" s="15">
        <v>7855700</v>
      </c>
      <c r="H541" s="14">
        <f t="shared" si="41"/>
        <v>6005500</v>
      </c>
      <c r="I541" s="14">
        <f t="shared" si="42"/>
        <v>4.4360319101787562</v>
      </c>
      <c r="J541" s="14">
        <f t="shared" si="44"/>
        <v>0.38454357181448051</v>
      </c>
      <c r="K541" s="24">
        <f t="shared" si="43"/>
        <v>2.4240611531031453</v>
      </c>
      <c r="L541" s="15">
        <v>3</v>
      </c>
      <c r="M541" s="15">
        <v>3</v>
      </c>
      <c r="N541" s="15">
        <v>3</v>
      </c>
      <c r="O541" s="15">
        <v>19.100000000000001</v>
      </c>
      <c r="P541" s="15">
        <v>19.100000000000001</v>
      </c>
      <c r="Q541" s="15">
        <v>19.100000000000001</v>
      </c>
      <c r="R541" s="15">
        <v>17.779</v>
      </c>
      <c r="S541" s="15">
        <v>0</v>
      </c>
      <c r="T541" s="15">
        <v>3.3105000000000002</v>
      </c>
      <c r="U541" s="15">
        <v>117750000</v>
      </c>
      <c r="V541" s="15">
        <v>9</v>
      </c>
      <c r="W541" s="18">
        <v>0</v>
      </c>
      <c r="X541" s="18">
        <v>0</v>
      </c>
      <c r="Y541" s="18">
        <v>2</v>
      </c>
      <c r="Z541" s="18">
        <v>1</v>
      </c>
      <c r="AA541" s="18">
        <v>3</v>
      </c>
      <c r="AB541" s="18">
        <v>2</v>
      </c>
      <c r="AC541" s="15">
        <v>14719000</v>
      </c>
      <c r="AD541" s="15">
        <v>705</v>
      </c>
      <c r="AE541" s="15" t="s">
        <v>1078</v>
      </c>
      <c r="AF541" s="15" t="s">
        <v>1078</v>
      </c>
      <c r="AG541" s="19" t="s">
        <v>1079</v>
      </c>
      <c r="AH541" s="19" t="s">
        <v>1080</v>
      </c>
    </row>
    <row r="542" spans="1:34" s="15" customFormat="1" x14ac:dyDescent="0.2">
      <c r="A542" s="15">
        <v>0</v>
      </c>
      <c r="B542" s="15">
        <v>0</v>
      </c>
      <c r="C542" s="15">
        <v>1678300</v>
      </c>
      <c r="D542" s="15">
        <v>1754300</v>
      </c>
      <c r="E542" s="14">
        <f t="shared" si="40"/>
        <v>1716300</v>
      </c>
      <c r="F542" s="15">
        <v>7072400</v>
      </c>
      <c r="G542" s="15">
        <v>7677100</v>
      </c>
      <c r="H542" s="14">
        <f t="shared" si="41"/>
        <v>7374750</v>
      </c>
      <c r="I542" s="14">
        <f t="shared" si="42"/>
        <v>4.2968886558294006</v>
      </c>
      <c r="J542" s="14">
        <f t="shared" si="44"/>
        <v>0.37070301033806802</v>
      </c>
      <c r="K542" s="24">
        <f t="shared" si="43"/>
        <v>2.3480265878849185</v>
      </c>
      <c r="L542" s="15">
        <v>9</v>
      </c>
      <c r="M542" s="15">
        <v>9</v>
      </c>
      <c r="N542" s="15">
        <v>8</v>
      </c>
      <c r="O542" s="15">
        <v>26.8</v>
      </c>
      <c r="P542" s="15">
        <v>26.8</v>
      </c>
      <c r="Q542" s="15">
        <v>24.5</v>
      </c>
      <c r="R542" s="15">
        <v>38.433999999999997</v>
      </c>
      <c r="S542" s="15">
        <v>0</v>
      </c>
      <c r="T542" s="15">
        <v>110.46</v>
      </c>
      <c r="U542" s="15">
        <v>236370000</v>
      </c>
      <c r="V542" s="15">
        <v>19</v>
      </c>
      <c r="W542" s="18">
        <v>0</v>
      </c>
      <c r="X542" s="18">
        <v>0</v>
      </c>
      <c r="Y542" s="18">
        <v>2</v>
      </c>
      <c r="Z542" s="18">
        <v>3</v>
      </c>
      <c r="AA542" s="18">
        <v>7</v>
      </c>
      <c r="AB542" s="18">
        <v>7</v>
      </c>
      <c r="AC542" s="15">
        <v>18182000</v>
      </c>
      <c r="AD542" s="15">
        <v>809</v>
      </c>
      <c r="AE542" s="15" t="s">
        <v>1228</v>
      </c>
      <c r="AF542" s="15" t="s">
        <v>1228</v>
      </c>
      <c r="AG542" s="19" t="s">
        <v>1229</v>
      </c>
      <c r="AH542" s="19" t="s">
        <v>1230</v>
      </c>
    </row>
    <row r="543" spans="1:34" s="15" customFormat="1" x14ac:dyDescent="0.2">
      <c r="A543" s="15">
        <v>0</v>
      </c>
      <c r="B543" s="15">
        <v>0</v>
      </c>
      <c r="C543" s="15">
        <v>594860</v>
      </c>
      <c r="D543" s="15">
        <v>918470</v>
      </c>
      <c r="E543" s="14">
        <f t="shared" si="40"/>
        <v>756665</v>
      </c>
      <c r="F543" s="15">
        <v>2539400</v>
      </c>
      <c r="G543" s="15">
        <v>3891600</v>
      </c>
      <c r="H543" s="14">
        <f t="shared" si="41"/>
        <v>3215500</v>
      </c>
      <c r="I543" s="14">
        <f t="shared" si="42"/>
        <v>4.2495688316494089</v>
      </c>
      <c r="J543" s="14">
        <f t="shared" si="44"/>
        <v>0.36589377831172554</v>
      </c>
      <c r="K543" s="24">
        <f t="shared" si="43"/>
        <v>2.3221687604641579</v>
      </c>
      <c r="L543" s="15">
        <v>4</v>
      </c>
      <c r="M543" s="15">
        <v>4</v>
      </c>
      <c r="N543" s="15">
        <v>4</v>
      </c>
      <c r="O543" s="15">
        <v>19.3</v>
      </c>
      <c r="P543" s="15">
        <v>19.3</v>
      </c>
      <c r="Q543" s="15">
        <v>19.3</v>
      </c>
      <c r="R543" s="15">
        <v>37.563000000000002</v>
      </c>
      <c r="S543" s="15">
        <v>0</v>
      </c>
      <c r="T543" s="15">
        <v>15.076000000000001</v>
      </c>
      <c r="U543" s="15">
        <v>119170000</v>
      </c>
      <c r="V543" s="15">
        <v>16</v>
      </c>
      <c r="W543" s="18">
        <v>0</v>
      </c>
      <c r="X543" s="18">
        <v>0</v>
      </c>
      <c r="Y543" s="18">
        <v>2</v>
      </c>
      <c r="Z543" s="18">
        <v>2</v>
      </c>
      <c r="AA543" s="18">
        <v>3</v>
      </c>
      <c r="AB543" s="18">
        <v>3</v>
      </c>
      <c r="AC543" s="15">
        <v>7944400</v>
      </c>
      <c r="AD543" s="15">
        <v>90</v>
      </c>
      <c r="AE543" s="15" t="s">
        <v>57</v>
      </c>
      <c r="AF543" s="15" t="s">
        <v>57</v>
      </c>
      <c r="AG543" s="19" t="s">
        <v>58</v>
      </c>
      <c r="AH543" s="19" t="s">
        <v>59</v>
      </c>
    </row>
    <row r="544" spans="1:34" s="15" customFormat="1" x14ac:dyDescent="0.2">
      <c r="A544" s="15">
        <v>0</v>
      </c>
      <c r="B544" s="15">
        <v>0</v>
      </c>
      <c r="C544" s="15">
        <v>1076000</v>
      </c>
      <c r="D544" s="15">
        <v>283790</v>
      </c>
      <c r="E544" s="14">
        <f t="shared" si="40"/>
        <v>679895</v>
      </c>
      <c r="F544" s="15">
        <v>2276900</v>
      </c>
      <c r="G544" s="15">
        <v>3493700</v>
      </c>
      <c r="H544" s="14">
        <f t="shared" si="41"/>
        <v>2885300</v>
      </c>
      <c r="I544" s="14">
        <f t="shared" si="42"/>
        <v>4.2437435192198798</v>
      </c>
      <c r="J544" s="14">
        <f t="shared" si="44"/>
        <v>0.36529803866723876</v>
      </c>
      <c r="K544" s="24">
        <f t="shared" si="43"/>
        <v>2.3189855296283497</v>
      </c>
      <c r="L544" s="15">
        <v>8</v>
      </c>
      <c r="M544" s="15">
        <v>8</v>
      </c>
      <c r="N544" s="15">
        <v>8</v>
      </c>
      <c r="O544" s="15">
        <v>23.2</v>
      </c>
      <c r="P544" s="15">
        <v>23.2</v>
      </c>
      <c r="Q544" s="15">
        <v>23.2</v>
      </c>
      <c r="R544" s="15">
        <v>47.697000000000003</v>
      </c>
      <c r="S544" s="15">
        <v>0</v>
      </c>
      <c r="T544" s="15">
        <v>15.763999999999999</v>
      </c>
      <c r="U544" s="15">
        <v>114090000</v>
      </c>
      <c r="V544" s="15">
        <v>18</v>
      </c>
      <c r="W544" s="18">
        <v>0</v>
      </c>
      <c r="X544" s="18">
        <v>0</v>
      </c>
      <c r="Y544" s="18">
        <v>5</v>
      </c>
      <c r="Z544" s="18">
        <v>2</v>
      </c>
      <c r="AA544" s="18">
        <v>7</v>
      </c>
      <c r="AB544" s="18">
        <v>5</v>
      </c>
      <c r="AC544" s="15">
        <v>7130500</v>
      </c>
      <c r="AD544" s="15">
        <v>481</v>
      </c>
      <c r="AE544" s="15" t="s">
        <v>666</v>
      </c>
      <c r="AF544" s="15" t="s">
        <v>666</v>
      </c>
      <c r="AG544" s="19" t="s">
        <v>667</v>
      </c>
      <c r="AH544" s="19" t="s">
        <v>668</v>
      </c>
    </row>
    <row r="545" spans="1:34" s="15" customFormat="1" x14ac:dyDescent="0.2">
      <c r="A545" s="15">
        <v>0</v>
      </c>
      <c r="B545" s="15">
        <v>0</v>
      </c>
      <c r="C545" s="15">
        <v>1087700</v>
      </c>
      <c r="D545" s="15">
        <v>581420</v>
      </c>
      <c r="E545" s="14">
        <f t="shared" si="40"/>
        <v>834560</v>
      </c>
      <c r="F545" s="15">
        <v>1697000</v>
      </c>
      <c r="G545" s="15">
        <v>5341400</v>
      </c>
      <c r="H545" s="14">
        <f t="shared" si="41"/>
        <v>3519200</v>
      </c>
      <c r="I545" s="14">
        <f t="shared" si="42"/>
        <v>4.2168328220858893</v>
      </c>
      <c r="J545" s="14">
        <f t="shared" si="44"/>
        <v>0.36253529385858846</v>
      </c>
      <c r="K545" s="24">
        <f t="shared" si="43"/>
        <v>2.3042802306480268</v>
      </c>
      <c r="L545" s="15">
        <v>8</v>
      </c>
      <c r="M545" s="15">
        <v>8</v>
      </c>
      <c r="N545" s="15">
        <v>6</v>
      </c>
      <c r="O545" s="15">
        <v>38</v>
      </c>
      <c r="P545" s="15">
        <v>38</v>
      </c>
      <c r="Q545" s="15">
        <v>31</v>
      </c>
      <c r="R545" s="15">
        <v>29.173999999999999</v>
      </c>
      <c r="S545" s="15">
        <v>0</v>
      </c>
      <c r="T545" s="15">
        <v>32.779000000000003</v>
      </c>
      <c r="U545" s="15">
        <v>148030000</v>
      </c>
      <c r="V545" s="15">
        <v>17</v>
      </c>
      <c r="W545" s="18">
        <v>0</v>
      </c>
      <c r="X545" s="18">
        <v>0</v>
      </c>
      <c r="Y545" s="18">
        <v>4</v>
      </c>
      <c r="Z545" s="18">
        <v>2</v>
      </c>
      <c r="AA545" s="18">
        <v>7</v>
      </c>
      <c r="AB545" s="18">
        <v>2</v>
      </c>
      <c r="AC545" s="15">
        <v>8707500</v>
      </c>
      <c r="AD545" s="15">
        <v>652</v>
      </c>
      <c r="AE545" s="15" t="s">
        <v>986</v>
      </c>
      <c r="AF545" s="15" t="s">
        <v>987</v>
      </c>
      <c r="AG545" s="19" t="s">
        <v>988</v>
      </c>
      <c r="AH545" s="19" t="s">
        <v>989</v>
      </c>
    </row>
    <row r="546" spans="1:34" s="15" customFormat="1" x14ac:dyDescent="0.2">
      <c r="A546" s="15">
        <v>0</v>
      </c>
      <c r="B546" s="15">
        <v>0</v>
      </c>
      <c r="C546" s="15">
        <v>2853400</v>
      </c>
      <c r="D546" s="15">
        <v>2004700</v>
      </c>
      <c r="E546" s="14">
        <f t="shared" si="40"/>
        <v>2429050</v>
      </c>
      <c r="F546" s="14">
        <v>11429000</v>
      </c>
      <c r="G546" s="15">
        <v>8833400</v>
      </c>
      <c r="H546" s="14">
        <f t="shared" si="41"/>
        <v>10131200</v>
      </c>
      <c r="I546" s="14">
        <f t="shared" si="42"/>
        <v>4.1708486857001708</v>
      </c>
      <c r="J546" s="14">
        <f t="shared" si="44"/>
        <v>0.35777334462332044</v>
      </c>
      <c r="K546" s="24">
        <f t="shared" si="43"/>
        <v>2.2791522872678529</v>
      </c>
      <c r="L546" s="15">
        <v>25</v>
      </c>
      <c r="M546" s="15">
        <v>25</v>
      </c>
      <c r="N546" s="15">
        <v>18</v>
      </c>
      <c r="O546" s="15">
        <v>39.4</v>
      </c>
      <c r="P546" s="15">
        <v>39.4</v>
      </c>
      <c r="Q546" s="15">
        <v>28.3</v>
      </c>
      <c r="R546" s="15">
        <v>69.147000000000006</v>
      </c>
      <c r="S546" s="15">
        <v>0</v>
      </c>
      <c r="T546" s="15">
        <v>129.54</v>
      </c>
      <c r="U546" s="15">
        <v>803840000</v>
      </c>
      <c r="V546" s="15">
        <v>59</v>
      </c>
      <c r="W546" s="18">
        <v>0</v>
      </c>
      <c r="X546" s="18">
        <v>0</v>
      </c>
      <c r="Y546" s="18">
        <v>10</v>
      </c>
      <c r="Z546" s="18">
        <v>10</v>
      </c>
      <c r="AA546" s="18">
        <v>16</v>
      </c>
      <c r="AB546" s="18">
        <v>20</v>
      </c>
      <c r="AC546" s="15">
        <v>25120000</v>
      </c>
      <c r="AD546" s="15">
        <v>366</v>
      </c>
      <c r="AE546" s="15" t="s">
        <v>481</v>
      </c>
      <c r="AF546" s="15" t="s">
        <v>481</v>
      </c>
      <c r="AG546" s="19" t="s">
        <v>482</v>
      </c>
      <c r="AH546" s="19" t="s">
        <v>483</v>
      </c>
    </row>
    <row r="547" spans="1:34" s="15" customFormat="1" x14ac:dyDescent="0.2">
      <c r="A547" s="15">
        <v>0</v>
      </c>
      <c r="B547" s="15">
        <v>0</v>
      </c>
      <c r="C547" s="15">
        <v>2655500</v>
      </c>
      <c r="D547" s="15">
        <v>2056200</v>
      </c>
      <c r="E547" s="14">
        <f t="shared" si="40"/>
        <v>2355850</v>
      </c>
      <c r="F547" s="15">
        <v>7771300</v>
      </c>
      <c r="G547" s="14">
        <v>11860000</v>
      </c>
      <c r="H547" s="14">
        <f t="shared" si="41"/>
        <v>9815650</v>
      </c>
      <c r="I547" s="14">
        <f t="shared" si="42"/>
        <v>4.1665004138633615</v>
      </c>
      <c r="J547" s="14">
        <f t="shared" si="44"/>
        <v>0.35732033957022474</v>
      </c>
      <c r="K547" s="24">
        <f t="shared" si="43"/>
        <v>2.2767761824389954</v>
      </c>
      <c r="L547" s="15">
        <v>18</v>
      </c>
      <c r="M547" s="15">
        <v>18</v>
      </c>
      <c r="N547" s="15">
        <v>18</v>
      </c>
      <c r="O547" s="15">
        <v>47.5</v>
      </c>
      <c r="P547" s="15">
        <v>47.5</v>
      </c>
      <c r="Q547" s="15">
        <v>47.5</v>
      </c>
      <c r="R547" s="15">
        <v>50.975999999999999</v>
      </c>
      <c r="S547" s="15">
        <v>0</v>
      </c>
      <c r="T547" s="15">
        <v>52.213999999999999</v>
      </c>
      <c r="U547" s="15">
        <v>559890000</v>
      </c>
      <c r="V547" s="15">
        <v>47</v>
      </c>
      <c r="W547" s="18">
        <v>0</v>
      </c>
      <c r="X547" s="18">
        <v>0</v>
      </c>
      <c r="Y547" s="18">
        <v>10</v>
      </c>
      <c r="Z547" s="18">
        <v>11</v>
      </c>
      <c r="AA547" s="18">
        <v>13</v>
      </c>
      <c r="AB547" s="18">
        <v>12</v>
      </c>
      <c r="AC547" s="15">
        <v>24343000</v>
      </c>
      <c r="AD547" s="15">
        <v>644</v>
      </c>
      <c r="AE547" s="15" t="s">
        <v>965</v>
      </c>
      <c r="AF547" s="15" t="s">
        <v>965</v>
      </c>
      <c r="AG547" s="19" t="s">
        <v>966</v>
      </c>
      <c r="AH547" s="19" t="s">
        <v>967</v>
      </c>
    </row>
    <row r="548" spans="1:34" s="15" customFormat="1" x14ac:dyDescent="0.2">
      <c r="A548" s="15">
        <v>0</v>
      </c>
      <c r="B548" s="15">
        <v>0</v>
      </c>
      <c r="C548" s="15">
        <v>1572800</v>
      </c>
      <c r="D548" s="15">
        <v>1554800</v>
      </c>
      <c r="E548" s="14">
        <f t="shared" si="40"/>
        <v>1563800</v>
      </c>
      <c r="F548" s="15">
        <v>6435100</v>
      </c>
      <c r="G548" s="15">
        <v>6435100</v>
      </c>
      <c r="H548" s="14">
        <f t="shared" si="41"/>
        <v>6435100</v>
      </c>
      <c r="I548" s="14">
        <f t="shared" si="42"/>
        <v>4.1150402864816469</v>
      </c>
      <c r="J548" s="14">
        <f t="shared" si="44"/>
        <v>0.35192300160668777</v>
      </c>
      <c r="K548" s="24">
        <f t="shared" si="43"/>
        <v>2.2486558942522659</v>
      </c>
      <c r="L548" s="15">
        <v>25</v>
      </c>
      <c r="M548" s="15">
        <v>18</v>
      </c>
      <c r="N548" s="15">
        <v>18</v>
      </c>
      <c r="O548" s="15">
        <v>40.6</v>
      </c>
      <c r="P548" s="15">
        <v>31.3</v>
      </c>
      <c r="Q548" s="15">
        <v>31.3</v>
      </c>
      <c r="R548" s="15">
        <v>80.272000000000006</v>
      </c>
      <c r="S548" s="15">
        <v>0</v>
      </c>
      <c r="T548" s="15">
        <v>74.075999999999993</v>
      </c>
      <c r="U548" s="15">
        <v>591920000</v>
      </c>
      <c r="V548" s="15">
        <v>48</v>
      </c>
      <c r="W548" s="18">
        <v>0</v>
      </c>
      <c r="X548" s="18">
        <v>0</v>
      </c>
      <c r="Y548" s="18">
        <v>11</v>
      </c>
      <c r="Z548" s="18">
        <v>14</v>
      </c>
      <c r="AA548" s="18">
        <v>19</v>
      </c>
      <c r="AB548" s="18">
        <v>20</v>
      </c>
      <c r="AC548" s="15">
        <v>15998000</v>
      </c>
      <c r="AD548" s="15">
        <v>1055</v>
      </c>
      <c r="AE548" s="15" t="s">
        <v>1586</v>
      </c>
      <c r="AF548" s="15" t="s">
        <v>1586</v>
      </c>
      <c r="AG548" s="19" t="s">
        <v>1587</v>
      </c>
      <c r="AH548" s="19" t="s">
        <v>1588</v>
      </c>
    </row>
    <row r="549" spans="1:34" s="15" customFormat="1" x14ac:dyDescent="0.2">
      <c r="A549" s="15">
        <v>0</v>
      </c>
      <c r="B549" s="15">
        <v>0</v>
      </c>
      <c r="C549" s="15">
        <v>1920200</v>
      </c>
      <c r="D549" s="15">
        <v>2762900</v>
      </c>
      <c r="E549" s="14">
        <f t="shared" si="40"/>
        <v>2341550</v>
      </c>
      <c r="F549" s="15">
        <v>7523600</v>
      </c>
      <c r="G549" s="14">
        <v>11685000</v>
      </c>
      <c r="H549" s="14">
        <f t="shared" si="41"/>
        <v>9604300</v>
      </c>
      <c r="I549" s="14">
        <f t="shared" si="42"/>
        <v>4.1016847814481858</v>
      </c>
      <c r="J549" s="14">
        <f t="shared" si="44"/>
        <v>0.35051119162179295</v>
      </c>
      <c r="K549" s="24">
        <f t="shared" si="43"/>
        <v>2.2413578040700468</v>
      </c>
      <c r="L549" s="15">
        <v>26</v>
      </c>
      <c r="M549" s="15">
        <v>26</v>
      </c>
      <c r="N549" s="15">
        <v>25</v>
      </c>
      <c r="O549" s="15">
        <v>43</v>
      </c>
      <c r="P549" s="15">
        <v>43</v>
      </c>
      <c r="Q549" s="15">
        <v>41.8</v>
      </c>
      <c r="R549" s="15">
        <v>95.337000000000003</v>
      </c>
      <c r="S549" s="15">
        <v>0</v>
      </c>
      <c r="T549" s="15">
        <v>323.31</v>
      </c>
      <c r="U549" s="15">
        <v>1075100000</v>
      </c>
      <c r="V549" s="15">
        <v>92</v>
      </c>
      <c r="W549" s="18">
        <v>0</v>
      </c>
      <c r="X549" s="18">
        <v>0</v>
      </c>
      <c r="Y549" s="18">
        <v>14</v>
      </c>
      <c r="Z549" s="18">
        <v>17</v>
      </c>
      <c r="AA549" s="18">
        <v>25</v>
      </c>
      <c r="AB549" s="18">
        <v>21</v>
      </c>
      <c r="AC549" s="15">
        <v>23891000</v>
      </c>
      <c r="AD549" s="15">
        <v>343</v>
      </c>
      <c r="AE549" s="15" t="s">
        <v>436</v>
      </c>
      <c r="AF549" s="15" t="s">
        <v>436</v>
      </c>
      <c r="AG549" s="19" t="s">
        <v>437</v>
      </c>
      <c r="AH549" s="19" t="s">
        <v>438</v>
      </c>
    </row>
    <row r="550" spans="1:34" s="15" customFormat="1" x14ac:dyDescent="0.2">
      <c r="A550" s="15">
        <v>0</v>
      </c>
      <c r="B550" s="15">
        <v>0</v>
      </c>
      <c r="C550" s="15">
        <v>0</v>
      </c>
      <c r="D550" s="15">
        <v>456140</v>
      </c>
      <c r="E550" s="14">
        <f t="shared" si="40"/>
        <v>228070</v>
      </c>
      <c r="F550" s="15">
        <v>727150</v>
      </c>
      <c r="G550" s="15">
        <v>1133500</v>
      </c>
      <c r="H550" s="14">
        <f t="shared" si="41"/>
        <v>930325</v>
      </c>
      <c r="I550" s="14">
        <f t="shared" si="42"/>
        <v>4.0791204454772654</v>
      </c>
      <c r="J550" s="14">
        <f t="shared" si="44"/>
        <v>0.3481154393262752</v>
      </c>
      <c r="K550" s="24">
        <f t="shared" si="43"/>
        <v>2.2290275658345711</v>
      </c>
      <c r="L550" s="15">
        <v>4</v>
      </c>
      <c r="M550" s="15">
        <v>4</v>
      </c>
      <c r="N550" s="15">
        <v>4</v>
      </c>
      <c r="O550" s="15">
        <v>20.399999999999999</v>
      </c>
      <c r="P550" s="15">
        <v>20.399999999999999</v>
      </c>
      <c r="Q550" s="15">
        <v>20.399999999999999</v>
      </c>
      <c r="R550" s="15">
        <v>28.414999999999999</v>
      </c>
      <c r="S550" s="15">
        <v>0</v>
      </c>
      <c r="T550" s="15">
        <v>6.3300999999999998</v>
      </c>
      <c r="U550" s="15">
        <v>23168000</v>
      </c>
      <c r="V550" s="15">
        <v>6</v>
      </c>
      <c r="W550" s="18">
        <v>0</v>
      </c>
      <c r="X550" s="18">
        <v>0</v>
      </c>
      <c r="Y550" s="18">
        <v>0</v>
      </c>
      <c r="Z550" s="18">
        <v>2</v>
      </c>
      <c r="AA550" s="18">
        <v>3</v>
      </c>
      <c r="AB550" s="18">
        <v>2</v>
      </c>
      <c r="AC550" s="15">
        <v>2316800</v>
      </c>
      <c r="AD550" s="15">
        <v>308</v>
      </c>
      <c r="AE550" s="15" t="s">
        <v>383</v>
      </c>
      <c r="AF550" s="15" t="s">
        <v>383</v>
      </c>
      <c r="AG550" s="19" t="s">
        <v>384</v>
      </c>
      <c r="AH550" s="19" t="s">
        <v>385</v>
      </c>
    </row>
    <row r="551" spans="1:34" s="15" customFormat="1" x14ac:dyDescent="0.2">
      <c r="A551" s="15">
        <v>0</v>
      </c>
      <c r="B551" s="15">
        <v>0</v>
      </c>
      <c r="C551" s="15">
        <v>7951000</v>
      </c>
      <c r="D551" s="15">
        <v>4994200</v>
      </c>
      <c r="E551" s="14">
        <f t="shared" si="40"/>
        <v>6472600</v>
      </c>
      <c r="F551" s="14">
        <v>25323000</v>
      </c>
      <c r="G551" s="14">
        <v>26820000</v>
      </c>
      <c r="H551" s="14">
        <f t="shared" si="41"/>
        <v>26071500</v>
      </c>
      <c r="I551" s="14">
        <f t="shared" si="42"/>
        <v>4.0279794827426381</v>
      </c>
      <c r="J551" s="14">
        <f t="shared" si="44"/>
        <v>0.34263615999763802</v>
      </c>
      <c r="K551" s="24">
        <f t="shared" si="43"/>
        <v>2.2010816845588184</v>
      </c>
      <c r="L551" s="15">
        <v>4</v>
      </c>
      <c r="M551" s="15">
        <v>4</v>
      </c>
      <c r="N551" s="15">
        <v>4</v>
      </c>
      <c r="O551" s="15">
        <v>37.5</v>
      </c>
      <c r="P551" s="15">
        <v>37.5</v>
      </c>
      <c r="Q551" s="15">
        <v>37.5</v>
      </c>
      <c r="R551" s="15">
        <v>15.798</v>
      </c>
      <c r="S551" s="15">
        <v>0</v>
      </c>
      <c r="T551" s="15">
        <v>10.545</v>
      </c>
      <c r="U551" s="15">
        <v>390530000</v>
      </c>
      <c r="V551" s="15">
        <v>25</v>
      </c>
      <c r="W551" s="18">
        <v>0</v>
      </c>
      <c r="X551" s="18">
        <v>0</v>
      </c>
      <c r="Y551" s="18">
        <v>4</v>
      </c>
      <c r="Z551" s="18">
        <v>4</v>
      </c>
      <c r="AA551" s="18">
        <v>4</v>
      </c>
      <c r="AB551" s="18">
        <v>4</v>
      </c>
      <c r="AC551" s="15">
        <v>65088000</v>
      </c>
      <c r="AD551" s="15">
        <v>640</v>
      </c>
      <c r="AE551" s="15" t="s">
        <v>959</v>
      </c>
      <c r="AF551" s="15" t="s">
        <v>959</v>
      </c>
      <c r="AG551" s="19" t="s">
        <v>960</v>
      </c>
      <c r="AH551" s="19" t="s">
        <v>961</v>
      </c>
    </row>
    <row r="552" spans="1:34" s="15" customFormat="1" x14ac:dyDescent="0.2">
      <c r="A552" s="15">
        <v>0</v>
      </c>
      <c r="B552" s="15">
        <v>0</v>
      </c>
      <c r="C552" s="15">
        <v>107440</v>
      </c>
      <c r="D552" s="15">
        <v>111030</v>
      </c>
      <c r="E552" s="14">
        <f t="shared" si="40"/>
        <v>109235</v>
      </c>
      <c r="F552" s="15">
        <v>423590</v>
      </c>
      <c r="G552" s="15">
        <v>435170</v>
      </c>
      <c r="H552" s="14">
        <f t="shared" si="41"/>
        <v>429380</v>
      </c>
      <c r="I552" s="14">
        <f t="shared" si="42"/>
        <v>3.930791413008651</v>
      </c>
      <c r="J552" s="14">
        <f t="shared" si="44"/>
        <v>0.33202890891468567</v>
      </c>
      <c r="K552" s="24">
        <f t="shared" si="43"/>
        <v>2.1479734497315031</v>
      </c>
      <c r="L552" s="15">
        <v>7</v>
      </c>
      <c r="M552" s="15">
        <v>7</v>
      </c>
      <c r="N552" s="15">
        <v>7</v>
      </c>
      <c r="O552" s="15">
        <v>10.9</v>
      </c>
      <c r="P552" s="15">
        <v>10.9</v>
      </c>
      <c r="Q552" s="15">
        <v>10.9</v>
      </c>
      <c r="R552" s="15">
        <v>112.89</v>
      </c>
      <c r="S552" s="15">
        <v>0</v>
      </c>
      <c r="T552" s="15">
        <v>37.180999999999997</v>
      </c>
      <c r="U552" s="15">
        <v>48475000</v>
      </c>
      <c r="V552" s="15">
        <v>12</v>
      </c>
      <c r="W552" s="18">
        <v>0</v>
      </c>
      <c r="X552" s="18">
        <v>0</v>
      </c>
      <c r="Y552" s="18">
        <v>2</v>
      </c>
      <c r="Z552" s="18">
        <v>2</v>
      </c>
      <c r="AA552" s="18">
        <v>4</v>
      </c>
      <c r="AB552" s="18">
        <v>4</v>
      </c>
      <c r="AC552" s="15">
        <v>1077200</v>
      </c>
      <c r="AD552" s="15">
        <v>269</v>
      </c>
      <c r="AE552" s="15" t="s">
        <v>323</v>
      </c>
      <c r="AF552" s="15" t="s">
        <v>324</v>
      </c>
      <c r="AG552" s="19" t="s">
        <v>325</v>
      </c>
      <c r="AH552" s="19" t="s">
        <v>326</v>
      </c>
    </row>
    <row r="553" spans="1:34" s="15" customFormat="1" x14ac:dyDescent="0.2">
      <c r="A553" s="15">
        <v>0</v>
      </c>
      <c r="B553" s="15">
        <v>0</v>
      </c>
      <c r="C553" s="15">
        <v>1476700</v>
      </c>
      <c r="D553" s="15">
        <v>2102000</v>
      </c>
      <c r="E553" s="14">
        <f t="shared" si="40"/>
        <v>1789350</v>
      </c>
      <c r="F553" s="15">
        <v>7515800</v>
      </c>
      <c r="G553" s="15">
        <v>6455100</v>
      </c>
      <c r="H553" s="14">
        <f t="shared" si="41"/>
        <v>6985450</v>
      </c>
      <c r="I553" s="14">
        <f t="shared" si="42"/>
        <v>3.9039036521641939</v>
      </c>
      <c r="J553" s="14">
        <f t="shared" si="44"/>
        <v>0.32904800106499987</v>
      </c>
      <c r="K553" s="24">
        <f t="shared" si="43"/>
        <v>2.1332806842427288</v>
      </c>
      <c r="L553" s="15">
        <v>19</v>
      </c>
      <c r="M553" s="15">
        <v>19</v>
      </c>
      <c r="N553" s="15">
        <v>19</v>
      </c>
      <c r="O553" s="15">
        <v>39.6</v>
      </c>
      <c r="P553" s="15">
        <v>39.6</v>
      </c>
      <c r="Q553" s="15">
        <v>39.6</v>
      </c>
      <c r="R553" s="15">
        <v>69.841999999999999</v>
      </c>
      <c r="S553" s="15">
        <v>0</v>
      </c>
      <c r="T553" s="15">
        <v>136.63999999999999</v>
      </c>
      <c r="U553" s="15">
        <v>561590000</v>
      </c>
      <c r="V553" s="15">
        <v>64</v>
      </c>
      <c r="W553" s="18">
        <v>0</v>
      </c>
      <c r="X553" s="18">
        <v>0</v>
      </c>
      <c r="Y553" s="18">
        <v>8</v>
      </c>
      <c r="Z553" s="18">
        <v>10</v>
      </c>
      <c r="AA553" s="18">
        <v>17</v>
      </c>
      <c r="AB553" s="18">
        <v>18</v>
      </c>
      <c r="AC553" s="15">
        <v>17550000</v>
      </c>
      <c r="AD553" s="15">
        <v>339</v>
      </c>
      <c r="AE553" s="15" t="s">
        <v>427</v>
      </c>
      <c r="AF553" s="15" t="s">
        <v>427</v>
      </c>
      <c r="AG553" s="19" t="s">
        <v>428</v>
      </c>
      <c r="AH553" s="19" t="s">
        <v>429</v>
      </c>
    </row>
    <row r="554" spans="1:34" s="15" customFormat="1" x14ac:dyDescent="0.2">
      <c r="A554" s="15">
        <v>0</v>
      </c>
      <c r="B554" s="15">
        <v>0</v>
      </c>
      <c r="C554" s="15">
        <v>480480</v>
      </c>
      <c r="D554" s="15">
        <v>352570</v>
      </c>
      <c r="E554" s="14">
        <f t="shared" si="40"/>
        <v>416525</v>
      </c>
      <c r="F554" s="15">
        <v>1698400</v>
      </c>
      <c r="G554" s="15">
        <v>1550400</v>
      </c>
      <c r="H554" s="14">
        <f t="shared" si="41"/>
        <v>1624400</v>
      </c>
      <c r="I554" s="14">
        <f t="shared" si="42"/>
        <v>3.8998859612268171</v>
      </c>
      <c r="J554" s="14">
        <f t="shared" si="44"/>
        <v>0.32860081803093527</v>
      </c>
      <c r="K554" s="24">
        <f t="shared" si="43"/>
        <v>2.1310852247141074</v>
      </c>
      <c r="L554" s="15">
        <v>8</v>
      </c>
      <c r="M554" s="15">
        <v>8</v>
      </c>
      <c r="N554" s="15">
        <v>8</v>
      </c>
      <c r="O554" s="15">
        <v>14.2</v>
      </c>
      <c r="P554" s="15">
        <v>14.2</v>
      </c>
      <c r="Q554" s="15">
        <v>14.2</v>
      </c>
      <c r="R554" s="15">
        <v>67.566999999999993</v>
      </c>
      <c r="S554" s="15">
        <v>0</v>
      </c>
      <c r="T554" s="15">
        <v>142.46</v>
      </c>
      <c r="U554" s="15">
        <v>130620000</v>
      </c>
      <c r="V554" s="15">
        <v>12</v>
      </c>
      <c r="W554" s="18">
        <v>0</v>
      </c>
      <c r="X554" s="18">
        <v>0</v>
      </c>
      <c r="Y554" s="18">
        <v>3</v>
      </c>
      <c r="Z554" s="18">
        <v>1</v>
      </c>
      <c r="AA554" s="18">
        <v>5</v>
      </c>
      <c r="AB554" s="18">
        <v>7</v>
      </c>
      <c r="AC554" s="15">
        <v>4081800</v>
      </c>
      <c r="AD554" s="15">
        <v>430</v>
      </c>
      <c r="AE554" s="15" t="s">
        <v>568</v>
      </c>
      <c r="AF554" s="15" t="s">
        <v>568</v>
      </c>
      <c r="AG554" s="19" t="s">
        <v>569</v>
      </c>
      <c r="AH554" s="19" t="s">
        <v>570</v>
      </c>
    </row>
    <row r="555" spans="1:34" s="15" customFormat="1" x14ac:dyDescent="0.2">
      <c r="A555" s="15">
        <v>0</v>
      </c>
      <c r="B555" s="15">
        <v>0</v>
      </c>
      <c r="C555" s="15">
        <v>218290</v>
      </c>
      <c r="D555" s="15">
        <v>197600</v>
      </c>
      <c r="E555" s="14">
        <f t="shared" si="40"/>
        <v>207945</v>
      </c>
      <c r="F555" s="15">
        <v>829010</v>
      </c>
      <c r="G555" s="15">
        <v>788140</v>
      </c>
      <c r="H555" s="14">
        <f t="shared" si="41"/>
        <v>808575</v>
      </c>
      <c r="I555" s="14">
        <f t="shared" si="42"/>
        <v>3.8884079924980162</v>
      </c>
      <c r="J555" s="14">
        <f t="shared" si="44"/>
        <v>0.32732073740714585</v>
      </c>
      <c r="K555" s="24">
        <f t="shared" si="43"/>
        <v>2.1248131106546535</v>
      </c>
      <c r="L555" s="15">
        <v>7</v>
      </c>
      <c r="M555" s="15">
        <v>7</v>
      </c>
      <c r="N555" s="15">
        <v>7</v>
      </c>
      <c r="O555" s="15">
        <v>18.399999999999999</v>
      </c>
      <c r="P555" s="15">
        <v>18.399999999999999</v>
      </c>
      <c r="Q555" s="15">
        <v>18.399999999999999</v>
      </c>
      <c r="R555" s="15">
        <v>50.8</v>
      </c>
      <c r="S555" s="15">
        <v>0</v>
      </c>
      <c r="T555" s="15">
        <v>10.303000000000001</v>
      </c>
      <c r="U555" s="15">
        <v>46760000</v>
      </c>
      <c r="V555" s="15">
        <v>15</v>
      </c>
      <c r="W555" s="18">
        <v>0</v>
      </c>
      <c r="X555" s="18">
        <v>0</v>
      </c>
      <c r="Y555" s="18">
        <v>2</v>
      </c>
      <c r="Z555" s="18">
        <v>2</v>
      </c>
      <c r="AA555" s="18">
        <v>5</v>
      </c>
      <c r="AB555" s="18">
        <v>5</v>
      </c>
      <c r="AC555" s="15">
        <v>2033000</v>
      </c>
      <c r="AD555" s="15">
        <v>493</v>
      </c>
      <c r="AE555" s="15" t="s">
        <v>698</v>
      </c>
      <c r="AF555" s="15" t="s">
        <v>698</v>
      </c>
      <c r="AG555" s="19" t="s">
        <v>699</v>
      </c>
      <c r="AH555" s="19" t="s">
        <v>700</v>
      </c>
    </row>
    <row r="556" spans="1:34" s="15" customFormat="1" x14ac:dyDescent="0.2">
      <c r="A556" s="15">
        <v>0</v>
      </c>
      <c r="B556" s="15">
        <v>0</v>
      </c>
      <c r="C556" s="15">
        <v>72382</v>
      </c>
      <c r="D556" s="15">
        <v>344290</v>
      </c>
      <c r="E556" s="14">
        <f t="shared" si="40"/>
        <v>208336</v>
      </c>
      <c r="F556" s="15">
        <v>516270</v>
      </c>
      <c r="G556" s="15">
        <v>1093500</v>
      </c>
      <c r="H556" s="14">
        <f t="shared" si="41"/>
        <v>804885</v>
      </c>
      <c r="I556" s="14">
        <f t="shared" si="42"/>
        <v>3.8633985484985791</v>
      </c>
      <c r="J556" s="14">
        <f t="shared" si="44"/>
        <v>0.32451842257839314</v>
      </c>
      <c r="K556" s="24">
        <f t="shared" si="43"/>
        <v>2.1111467478134309</v>
      </c>
      <c r="L556" s="15">
        <v>5</v>
      </c>
      <c r="M556" s="15">
        <v>5</v>
      </c>
      <c r="N556" s="15">
        <v>5</v>
      </c>
      <c r="O556" s="15">
        <v>17.5</v>
      </c>
      <c r="P556" s="15">
        <v>17.5</v>
      </c>
      <c r="Q556" s="15">
        <v>17.5</v>
      </c>
      <c r="R556" s="15">
        <v>51.901000000000003</v>
      </c>
      <c r="S556" s="15">
        <v>0</v>
      </c>
      <c r="T556" s="15">
        <v>14.069000000000001</v>
      </c>
      <c r="U556" s="15">
        <v>56741000</v>
      </c>
      <c r="V556" s="15">
        <v>13</v>
      </c>
      <c r="W556" s="18">
        <v>0</v>
      </c>
      <c r="X556" s="18">
        <v>0</v>
      </c>
      <c r="Y556" s="18">
        <v>1</v>
      </c>
      <c r="Z556" s="18">
        <v>2</v>
      </c>
      <c r="AA556" s="18">
        <v>5</v>
      </c>
      <c r="AB556" s="18">
        <v>3</v>
      </c>
      <c r="AC556" s="15">
        <v>2026500</v>
      </c>
      <c r="AD556" s="15">
        <v>715</v>
      </c>
      <c r="AE556" s="15" t="s">
        <v>1099</v>
      </c>
      <c r="AF556" s="15" t="s">
        <v>1099</v>
      </c>
      <c r="AG556" s="19" t="s">
        <v>1100</v>
      </c>
      <c r="AH556" s="19" t="s">
        <v>1101</v>
      </c>
    </row>
    <row r="557" spans="1:34" s="15" customFormat="1" x14ac:dyDescent="0.2">
      <c r="A557" s="15">
        <v>0</v>
      </c>
      <c r="B557" s="15">
        <v>0</v>
      </c>
      <c r="C557" s="15">
        <v>470290</v>
      </c>
      <c r="D557" s="15">
        <v>1302800</v>
      </c>
      <c r="E557" s="14">
        <f t="shared" si="40"/>
        <v>886545</v>
      </c>
      <c r="F557" s="15">
        <v>3290000</v>
      </c>
      <c r="G557" s="15">
        <v>3540400</v>
      </c>
      <c r="H557" s="14">
        <f t="shared" si="41"/>
        <v>3415200</v>
      </c>
      <c r="I557" s="14">
        <f t="shared" si="42"/>
        <v>3.8522579226096814</v>
      </c>
      <c r="J557" s="14">
        <f t="shared" si="44"/>
        <v>0.32326426728286056</v>
      </c>
      <c r="K557" s="24">
        <f t="shared" si="43"/>
        <v>2.1050589741036507</v>
      </c>
      <c r="L557" s="15">
        <v>6</v>
      </c>
      <c r="M557" s="15">
        <v>6</v>
      </c>
      <c r="N557" s="15">
        <v>6</v>
      </c>
      <c r="O557" s="15">
        <v>15.6</v>
      </c>
      <c r="P557" s="15">
        <v>15.6</v>
      </c>
      <c r="Q557" s="15">
        <v>15.6</v>
      </c>
      <c r="R557" s="15">
        <v>64.132000000000005</v>
      </c>
      <c r="S557" s="15">
        <v>0</v>
      </c>
      <c r="T557" s="15">
        <v>55.241999999999997</v>
      </c>
      <c r="U557" s="15">
        <v>172070000</v>
      </c>
      <c r="V557" s="15">
        <v>14</v>
      </c>
      <c r="W557" s="18">
        <v>0</v>
      </c>
      <c r="X557" s="18">
        <v>0</v>
      </c>
      <c r="Y557" s="18">
        <v>1</v>
      </c>
      <c r="Z557" s="18">
        <v>3</v>
      </c>
      <c r="AA557" s="18">
        <v>6</v>
      </c>
      <c r="AB557" s="18">
        <v>5</v>
      </c>
      <c r="AC557" s="15">
        <v>8603400</v>
      </c>
      <c r="AD557" s="15">
        <v>353</v>
      </c>
      <c r="AE557" s="15" t="s">
        <v>458</v>
      </c>
      <c r="AF557" s="15" t="s">
        <v>458</v>
      </c>
      <c r="AG557" s="19" t="s">
        <v>459</v>
      </c>
      <c r="AH557" s="19" t="s">
        <v>460</v>
      </c>
    </row>
    <row r="558" spans="1:34" s="15" customFormat="1" x14ac:dyDescent="0.2">
      <c r="A558" s="15">
        <v>0</v>
      </c>
      <c r="B558" s="15">
        <v>0</v>
      </c>
      <c r="C558" s="15">
        <v>316170</v>
      </c>
      <c r="D558" s="15">
        <v>334340</v>
      </c>
      <c r="E558" s="14">
        <f t="shared" si="40"/>
        <v>325255</v>
      </c>
      <c r="F558" s="15">
        <v>1175100</v>
      </c>
      <c r="G558" s="15">
        <v>1271000</v>
      </c>
      <c r="H558" s="14">
        <f t="shared" si="41"/>
        <v>1223050</v>
      </c>
      <c r="I558" s="14">
        <f t="shared" si="42"/>
        <v>3.7602803953820847</v>
      </c>
      <c r="J558" s="14">
        <f t="shared" si="44"/>
        <v>0.31276914073629253</v>
      </c>
      <c r="K558" s="24">
        <f t="shared" si="43"/>
        <v>2.0547980302634343</v>
      </c>
      <c r="L558" s="15">
        <v>10</v>
      </c>
      <c r="M558" s="15">
        <v>10</v>
      </c>
      <c r="N558" s="15">
        <v>10</v>
      </c>
      <c r="O558" s="15">
        <v>15.9</v>
      </c>
      <c r="P558" s="15">
        <v>15.9</v>
      </c>
      <c r="Q558" s="15">
        <v>15.9</v>
      </c>
      <c r="R558" s="15">
        <v>89.320999999999998</v>
      </c>
      <c r="S558" s="15">
        <v>0</v>
      </c>
      <c r="T558" s="15">
        <v>16.129000000000001</v>
      </c>
      <c r="U558" s="15">
        <v>139340000</v>
      </c>
      <c r="V558" s="15">
        <v>31</v>
      </c>
      <c r="W558" s="18">
        <v>0</v>
      </c>
      <c r="X558" s="18">
        <v>0</v>
      </c>
      <c r="Y558" s="18">
        <v>6</v>
      </c>
      <c r="Z558" s="18">
        <v>5</v>
      </c>
      <c r="AA558" s="18">
        <v>10</v>
      </c>
      <c r="AB558" s="18">
        <v>9</v>
      </c>
      <c r="AC558" s="15">
        <v>3096500</v>
      </c>
      <c r="AD558" s="15">
        <v>609</v>
      </c>
      <c r="AE558" s="15" t="s">
        <v>913</v>
      </c>
      <c r="AF558" s="15" t="s">
        <v>913</v>
      </c>
      <c r="AG558" s="19" t="s">
        <v>914</v>
      </c>
      <c r="AH558" s="19" t="s">
        <v>915</v>
      </c>
    </row>
    <row r="559" spans="1:34" s="15" customFormat="1" x14ac:dyDescent="0.2">
      <c r="A559" s="15">
        <v>0</v>
      </c>
      <c r="B559" s="15">
        <v>0</v>
      </c>
      <c r="C559" s="15">
        <v>43578</v>
      </c>
      <c r="D559" s="15">
        <v>132550</v>
      </c>
      <c r="E559" s="14">
        <f t="shared" si="40"/>
        <v>88064</v>
      </c>
      <c r="F559" s="15">
        <v>381140</v>
      </c>
      <c r="G559" s="15">
        <v>278490</v>
      </c>
      <c r="H559" s="14">
        <f t="shared" si="41"/>
        <v>329815</v>
      </c>
      <c r="I559" s="14">
        <f t="shared" si="42"/>
        <v>3.7451739643895348</v>
      </c>
      <c r="J559" s="14">
        <f t="shared" si="44"/>
        <v>0.31102090587506775</v>
      </c>
      <c r="K559" s="24">
        <f t="shared" si="43"/>
        <v>2.0465431499396365</v>
      </c>
      <c r="L559" s="15">
        <v>4</v>
      </c>
      <c r="M559" s="15">
        <v>4</v>
      </c>
      <c r="N559" s="15">
        <v>4</v>
      </c>
      <c r="O559" s="15">
        <v>13</v>
      </c>
      <c r="P559" s="15">
        <v>13</v>
      </c>
      <c r="Q559" s="15">
        <v>13</v>
      </c>
      <c r="R559" s="15">
        <v>57.116</v>
      </c>
      <c r="S559" s="15">
        <v>0</v>
      </c>
      <c r="T559" s="15">
        <v>30.69</v>
      </c>
      <c r="U559" s="15">
        <v>29251000</v>
      </c>
      <c r="V559" s="15">
        <v>8</v>
      </c>
      <c r="W559" s="18">
        <v>0</v>
      </c>
      <c r="X559" s="18">
        <v>0</v>
      </c>
      <c r="Y559" s="18">
        <v>1</v>
      </c>
      <c r="Z559" s="18">
        <v>1</v>
      </c>
      <c r="AA559" s="18">
        <v>2</v>
      </c>
      <c r="AB559" s="18">
        <v>4</v>
      </c>
      <c r="AC559" s="15">
        <v>835760</v>
      </c>
      <c r="AD559" s="15">
        <v>286</v>
      </c>
      <c r="AE559" s="15" t="s">
        <v>342</v>
      </c>
      <c r="AF559" s="15" t="s">
        <v>342</v>
      </c>
      <c r="AG559" s="19" t="s">
        <v>343</v>
      </c>
      <c r="AH559" s="19" t="s">
        <v>344</v>
      </c>
    </row>
    <row r="560" spans="1:34" s="15" customFormat="1" x14ac:dyDescent="0.2">
      <c r="A560" s="15">
        <v>0</v>
      </c>
      <c r="B560" s="15">
        <v>0</v>
      </c>
      <c r="C560" s="15">
        <v>0</v>
      </c>
      <c r="D560" s="15">
        <v>41259</v>
      </c>
      <c r="E560" s="14">
        <f t="shared" si="40"/>
        <v>20629.5</v>
      </c>
      <c r="F560" s="15">
        <v>88845</v>
      </c>
      <c r="G560" s="15">
        <v>63671</v>
      </c>
      <c r="H560" s="14">
        <f t="shared" si="41"/>
        <v>76258</v>
      </c>
      <c r="I560" s="14">
        <f t="shared" si="42"/>
        <v>3.6965510555272787</v>
      </c>
      <c r="J560" s="14">
        <f t="shared" si="44"/>
        <v>0.30534561917471315</v>
      </c>
      <c r="K560" s="24">
        <f t="shared" si="43"/>
        <v>2.0199732543864912</v>
      </c>
      <c r="L560" s="15">
        <v>3</v>
      </c>
      <c r="M560" s="15">
        <v>3</v>
      </c>
      <c r="N560" s="15">
        <v>3</v>
      </c>
      <c r="O560" s="15">
        <v>3.2</v>
      </c>
      <c r="P560" s="15">
        <v>3.2</v>
      </c>
      <c r="Q560" s="15">
        <v>3.2</v>
      </c>
      <c r="R560" s="15">
        <v>153.94</v>
      </c>
      <c r="S560" s="15">
        <v>0</v>
      </c>
      <c r="T560" s="15">
        <v>2.0350000000000001</v>
      </c>
      <c r="U560" s="15">
        <v>12208000</v>
      </c>
      <c r="V560" s="15">
        <v>3</v>
      </c>
      <c r="W560" s="18">
        <v>0</v>
      </c>
      <c r="X560" s="18">
        <v>0</v>
      </c>
      <c r="Y560" s="18">
        <v>0</v>
      </c>
      <c r="Z560" s="18">
        <v>1</v>
      </c>
      <c r="AA560" s="18">
        <v>1</v>
      </c>
      <c r="AB560" s="18">
        <v>2</v>
      </c>
      <c r="AC560" s="15">
        <v>193780</v>
      </c>
      <c r="AD560" s="15">
        <v>558</v>
      </c>
      <c r="AE560" s="15" t="s">
        <v>809</v>
      </c>
      <c r="AF560" s="15" t="s">
        <v>809</v>
      </c>
      <c r="AG560" s="19" t="s">
        <v>810</v>
      </c>
      <c r="AH560" s="19" t="s">
        <v>811</v>
      </c>
    </row>
    <row r="561" spans="1:34" s="15" customFormat="1" x14ac:dyDescent="0.2">
      <c r="A561" s="15">
        <v>0</v>
      </c>
      <c r="B561" s="15">
        <v>0</v>
      </c>
      <c r="C561" s="15">
        <v>1843600</v>
      </c>
      <c r="D561" s="15">
        <v>1824700</v>
      </c>
      <c r="E561" s="14">
        <f t="shared" si="40"/>
        <v>1834150</v>
      </c>
      <c r="F561" s="15">
        <v>8371200</v>
      </c>
      <c r="G561" s="15">
        <v>5121000</v>
      </c>
      <c r="H561" s="14">
        <f t="shared" si="41"/>
        <v>6746100</v>
      </c>
      <c r="I561" s="14">
        <f t="shared" si="42"/>
        <v>3.6780525038846332</v>
      </c>
      <c r="J561" s="14">
        <f t="shared" si="44"/>
        <v>0.30316683473242978</v>
      </c>
      <c r="K561" s="24">
        <f t="shared" si="43"/>
        <v>2.0098647562211109</v>
      </c>
      <c r="L561" s="15">
        <v>6</v>
      </c>
      <c r="M561" s="15">
        <v>6</v>
      </c>
      <c r="N561" s="15">
        <v>6</v>
      </c>
      <c r="O561" s="15">
        <v>37.700000000000003</v>
      </c>
      <c r="P561" s="15">
        <v>37.700000000000003</v>
      </c>
      <c r="Q561" s="15">
        <v>37.700000000000003</v>
      </c>
      <c r="R561" s="15">
        <v>17.222000000000001</v>
      </c>
      <c r="S561" s="15">
        <v>0</v>
      </c>
      <c r="T561" s="15">
        <v>7.7927999999999997</v>
      </c>
      <c r="U561" s="15">
        <v>154440000</v>
      </c>
      <c r="V561" s="15">
        <v>13</v>
      </c>
      <c r="W561" s="18">
        <v>0</v>
      </c>
      <c r="X561" s="18">
        <v>0</v>
      </c>
      <c r="Y561" s="18">
        <v>3</v>
      </c>
      <c r="Z561" s="18">
        <v>3</v>
      </c>
      <c r="AA561" s="18">
        <v>3</v>
      </c>
      <c r="AB561" s="18">
        <v>5</v>
      </c>
      <c r="AC561" s="15">
        <v>17160000</v>
      </c>
      <c r="AD561" s="15">
        <v>656</v>
      </c>
      <c r="AE561" s="15" t="s">
        <v>996</v>
      </c>
      <c r="AF561" s="15" t="s">
        <v>996</v>
      </c>
      <c r="AG561" s="19" t="s">
        <v>997</v>
      </c>
      <c r="AH561" s="19" t="s">
        <v>998</v>
      </c>
    </row>
    <row r="562" spans="1:34" s="15" customFormat="1" x14ac:dyDescent="0.2">
      <c r="A562" s="15">
        <v>0</v>
      </c>
      <c r="B562" s="15">
        <v>0</v>
      </c>
      <c r="C562" s="15">
        <v>0</v>
      </c>
      <c r="D562" s="15">
        <v>142450</v>
      </c>
      <c r="E562" s="14">
        <f t="shared" si="40"/>
        <v>71225</v>
      </c>
      <c r="F562" s="15">
        <v>256360</v>
      </c>
      <c r="G562" s="15">
        <v>266450</v>
      </c>
      <c r="H562" s="14">
        <f t="shared" si="41"/>
        <v>261405</v>
      </c>
      <c r="I562" s="14">
        <f t="shared" si="42"/>
        <v>3.6701298701298701</v>
      </c>
      <c r="J562" s="14">
        <f t="shared" si="44"/>
        <v>0.30223034260962844</v>
      </c>
      <c r="K562" s="24">
        <f t="shared" si="43"/>
        <v>2.0055354481583989</v>
      </c>
      <c r="L562" s="15">
        <v>5</v>
      </c>
      <c r="M562" s="15">
        <v>5</v>
      </c>
      <c r="N562" s="15">
        <v>5</v>
      </c>
      <c r="O562" s="15">
        <v>13</v>
      </c>
      <c r="P562" s="15">
        <v>13</v>
      </c>
      <c r="Q562" s="15">
        <v>13</v>
      </c>
      <c r="R562" s="15">
        <v>49.203000000000003</v>
      </c>
      <c r="S562" s="15">
        <v>0</v>
      </c>
      <c r="T562" s="15">
        <v>11.475</v>
      </c>
      <c r="U562" s="15">
        <v>17962000</v>
      </c>
      <c r="V562" s="15">
        <v>7</v>
      </c>
      <c r="W562" s="18">
        <v>0</v>
      </c>
      <c r="X562" s="18">
        <v>0</v>
      </c>
      <c r="Y562" s="18">
        <v>0</v>
      </c>
      <c r="Z562" s="18">
        <v>1</v>
      </c>
      <c r="AA562" s="18">
        <v>4</v>
      </c>
      <c r="AB562" s="18">
        <v>2</v>
      </c>
      <c r="AC562" s="15">
        <v>665260</v>
      </c>
      <c r="AD562" s="15">
        <v>368</v>
      </c>
      <c r="AE562" s="15" t="s">
        <v>484</v>
      </c>
      <c r="AF562" s="15" t="s">
        <v>484</v>
      </c>
      <c r="AG562" s="19" t="s">
        <v>485</v>
      </c>
      <c r="AH562" s="19" t="s">
        <v>486</v>
      </c>
    </row>
    <row r="563" spans="1:34" s="15" customFormat="1" x14ac:dyDescent="0.2">
      <c r="A563" s="15">
        <v>0</v>
      </c>
      <c r="B563" s="15">
        <v>0</v>
      </c>
      <c r="C563" s="15">
        <v>202590</v>
      </c>
      <c r="D563" s="15">
        <v>102380</v>
      </c>
      <c r="E563" s="14">
        <f t="shared" si="40"/>
        <v>152485</v>
      </c>
      <c r="F563" s="15">
        <v>336650</v>
      </c>
      <c r="G563" s="15">
        <v>760770</v>
      </c>
      <c r="H563" s="14">
        <f t="shared" si="41"/>
        <v>548710</v>
      </c>
      <c r="I563" s="14">
        <f t="shared" si="42"/>
        <v>3.598452306784274</v>
      </c>
      <c r="J563" s="14">
        <f t="shared" si="44"/>
        <v>0.2936646612731641</v>
      </c>
      <c r="K563" s="24">
        <f t="shared" si="43"/>
        <v>1.9663673807564337</v>
      </c>
      <c r="L563" s="15">
        <v>5</v>
      </c>
      <c r="M563" s="15">
        <v>5</v>
      </c>
      <c r="N563" s="15">
        <v>5</v>
      </c>
      <c r="O563" s="15">
        <v>17.7</v>
      </c>
      <c r="P563" s="15">
        <v>17.7</v>
      </c>
      <c r="Q563" s="15">
        <v>17.7</v>
      </c>
      <c r="R563" s="15">
        <v>49.183999999999997</v>
      </c>
      <c r="S563" s="15">
        <v>0</v>
      </c>
      <c r="T563" s="15">
        <v>10.958</v>
      </c>
      <c r="U563" s="15">
        <v>35060000</v>
      </c>
      <c r="V563" s="15">
        <v>9</v>
      </c>
      <c r="W563" s="18">
        <v>0</v>
      </c>
      <c r="X563" s="18">
        <v>0</v>
      </c>
      <c r="Y563" s="18">
        <v>2</v>
      </c>
      <c r="Z563" s="18">
        <v>1</v>
      </c>
      <c r="AA563" s="18">
        <v>4</v>
      </c>
      <c r="AB563" s="18">
        <v>2</v>
      </c>
      <c r="AC563" s="15">
        <v>1402400</v>
      </c>
      <c r="AD563" s="15">
        <v>647</v>
      </c>
      <c r="AE563" s="15" t="s">
        <v>974</v>
      </c>
      <c r="AF563" s="15" t="s">
        <v>974</v>
      </c>
      <c r="AG563" s="19" t="s">
        <v>975</v>
      </c>
      <c r="AH563" s="19" t="s">
        <v>976</v>
      </c>
    </row>
    <row r="564" spans="1:34" s="15" customFormat="1" x14ac:dyDescent="0.2">
      <c r="A564" s="15">
        <v>0</v>
      </c>
      <c r="B564" s="15">
        <v>0</v>
      </c>
      <c r="C564" s="15">
        <v>99884</v>
      </c>
      <c r="D564" s="15">
        <v>155590</v>
      </c>
      <c r="E564" s="14">
        <f t="shared" si="40"/>
        <v>127737</v>
      </c>
      <c r="F564" s="15">
        <v>430530</v>
      </c>
      <c r="G564" s="15">
        <v>486720</v>
      </c>
      <c r="H564" s="14">
        <f t="shared" si="41"/>
        <v>458625</v>
      </c>
      <c r="I564" s="14">
        <f t="shared" si="42"/>
        <v>3.5903849315390217</v>
      </c>
      <c r="J564" s="14">
        <f t="shared" si="44"/>
        <v>0.29268992282602219</v>
      </c>
      <c r="K564" s="24">
        <f t="shared" si="43"/>
        <v>1.9619589789830718</v>
      </c>
      <c r="L564" s="15">
        <v>4</v>
      </c>
      <c r="M564" s="15">
        <v>4</v>
      </c>
      <c r="N564" s="15">
        <v>4</v>
      </c>
      <c r="O564" s="15">
        <v>10.9</v>
      </c>
      <c r="P564" s="15">
        <v>10.9</v>
      </c>
      <c r="Q564" s="15">
        <v>10.9</v>
      </c>
      <c r="R564" s="15">
        <v>60.585999999999999</v>
      </c>
      <c r="S564" s="15">
        <v>0</v>
      </c>
      <c r="T564" s="15">
        <v>13.913</v>
      </c>
      <c r="U564" s="15">
        <v>30491000</v>
      </c>
      <c r="V564" s="15">
        <v>9</v>
      </c>
      <c r="W564" s="18">
        <v>0</v>
      </c>
      <c r="X564" s="18">
        <v>0</v>
      </c>
      <c r="Y564" s="18">
        <v>1</v>
      </c>
      <c r="Z564" s="18">
        <v>2</v>
      </c>
      <c r="AA564" s="18">
        <v>3</v>
      </c>
      <c r="AB564" s="18">
        <v>3</v>
      </c>
      <c r="AC564" s="15">
        <v>1172700</v>
      </c>
      <c r="AD564" s="15">
        <v>469</v>
      </c>
      <c r="AE564" s="15" t="s">
        <v>637</v>
      </c>
      <c r="AF564" s="15" t="s">
        <v>637</v>
      </c>
      <c r="AG564" s="19" t="s">
        <v>638</v>
      </c>
      <c r="AH564" s="19" t="s">
        <v>639</v>
      </c>
    </row>
    <row r="565" spans="1:34" s="15" customFormat="1" x14ac:dyDescent="0.2">
      <c r="A565" s="15">
        <v>0</v>
      </c>
      <c r="B565" s="15">
        <v>0</v>
      </c>
      <c r="C565" s="15">
        <v>6022400</v>
      </c>
      <c r="D565" s="15">
        <v>7725800</v>
      </c>
      <c r="E565" s="14">
        <f t="shared" si="40"/>
        <v>6874100</v>
      </c>
      <c r="F565" s="14">
        <v>20416000</v>
      </c>
      <c r="G565" s="14">
        <v>28920000</v>
      </c>
      <c r="H565" s="14">
        <f t="shared" si="41"/>
        <v>24668000</v>
      </c>
      <c r="I565" s="14">
        <f t="shared" si="42"/>
        <v>3.5885425001091051</v>
      </c>
      <c r="J565" s="14">
        <f t="shared" si="44"/>
        <v>0.29246700433896849</v>
      </c>
      <c r="K565" s="24">
        <f t="shared" si="43"/>
        <v>1.9609521858519698</v>
      </c>
      <c r="L565" s="15">
        <v>13</v>
      </c>
      <c r="M565" s="15">
        <v>13</v>
      </c>
      <c r="N565" s="15">
        <v>13</v>
      </c>
      <c r="O565" s="15">
        <v>66.2</v>
      </c>
      <c r="P565" s="15">
        <v>66.2</v>
      </c>
      <c r="Q565" s="15">
        <v>66.2</v>
      </c>
      <c r="R565" s="15">
        <v>26.21</v>
      </c>
      <c r="S565" s="15">
        <v>0</v>
      </c>
      <c r="T565" s="15">
        <v>129.38999999999999</v>
      </c>
      <c r="U565" s="15">
        <v>820090000</v>
      </c>
      <c r="V565" s="15">
        <v>43</v>
      </c>
      <c r="W565" s="18">
        <v>0</v>
      </c>
      <c r="X565" s="18">
        <v>0</v>
      </c>
      <c r="Y565" s="18">
        <v>9</v>
      </c>
      <c r="Z565" s="18">
        <v>12</v>
      </c>
      <c r="AA565" s="18">
        <v>11</v>
      </c>
      <c r="AB565" s="18">
        <v>9</v>
      </c>
      <c r="AC565" s="15">
        <v>63084000</v>
      </c>
      <c r="AD565" s="15">
        <v>1220</v>
      </c>
      <c r="AE565" s="15" t="s">
        <v>1785</v>
      </c>
      <c r="AF565" s="15" t="s">
        <v>1785</v>
      </c>
      <c r="AG565" s="19" t="s">
        <v>1786</v>
      </c>
      <c r="AH565" s="19" t="s">
        <v>1787</v>
      </c>
    </row>
    <row r="566" spans="1:34" s="15" customFormat="1" x14ac:dyDescent="0.2">
      <c r="A566" s="15">
        <v>0</v>
      </c>
      <c r="B566" s="15">
        <v>0</v>
      </c>
      <c r="C566" s="15">
        <v>517160</v>
      </c>
      <c r="D566" s="15">
        <v>1049400</v>
      </c>
      <c r="E566" s="14">
        <f t="shared" si="40"/>
        <v>783280</v>
      </c>
      <c r="F566" s="15">
        <v>2549800</v>
      </c>
      <c r="G566" s="15">
        <v>3056400</v>
      </c>
      <c r="H566" s="14">
        <f t="shared" si="41"/>
        <v>2803100</v>
      </c>
      <c r="I566" s="14">
        <f t="shared" si="42"/>
        <v>3.5786691859871311</v>
      </c>
      <c r="J566" s="14">
        <f t="shared" si="44"/>
        <v>0.29127046411064578</v>
      </c>
      <c r="K566" s="24">
        <f t="shared" si="43"/>
        <v>1.955556932233405</v>
      </c>
      <c r="L566" s="15">
        <v>8</v>
      </c>
      <c r="M566" s="15">
        <v>8</v>
      </c>
      <c r="N566" s="15">
        <v>8</v>
      </c>
      <c r="O566" s="15">
        <v>25</v>
      </c>
      <c r="P566" s="15">
        <v>25</v>
      </c>
      <c r="Q566" s="15">
        <v>25</v>
      </c>
      <c r="R566" s="15">
        <v>69.283000000000001</v>
      </c>
      <c r="S566" s="15">
        <v>0</v>
      </c>
      <c r="T566" s="15">
        <v>86.129000000000005</v>
      </c>
      <c r="U566" s="15">
        <v>164970000</v>
      </c>
      <c r="V566" s="15">
        <v>27</v>
      </c>
      <c r="W566" s="18">
        <v>0</v>
      </c>
      <c r="X566" s="18">
        <v>0</v>
      </c>
      <c r="Y566" s="18">
        <v>4</v>
      </c>
      <c r="Z566" s="18">
        <v>5</v>
      </c>
      <c r="AA566" s="18">
        <v>7</v>
      </c>
      <c r="AB566" s="18">
        <v>6</v>
      </c>
      <c r="AC566" s="15">
        <v>7172700</v>
      </c>
      <c r="AD566" s="15">
        <v>267</v>
      </c>
      <c r="AE566" s="15" t="s">
        <v>316</v>
      </c>
      <c r="AF566" s="15" t="s">
        <v>316</v>
      </c>
      <c r="AG566" s="19" t="s">
        <v>317</v>
      </c>
      <c r="AH566" s="19" t="s">
        <v>318</v>
      </c>
    </row>
    <row r="567" spans="1:34" s="15" customFormat="1" x14ac:dyDescent="0.2">
      <c r="A567" s="15">
        <v>0</v>
      </c>
      <c r="B567" s="15">
        <v>0</v>
      </c>
      <c r="C567" s="15">
        <v>1753500</v>
      </c>
      <c r="D567" s="15">
        <v>2834700</v>
      </c>
      <c r="E567" s="14">
        <f t="shared" si="40"/>
        <v>2294100</v>
      </c>
      <c r="F567" s="15">
        <v>8245900</v>
      </c>
      <c r="G567" s="15">
        <v>8032900</v>
      </c>
      <c r="H567" s="14">
        <f t="shared" si="41"/>
        <v>8139400</v>
      </c>
      <c r="I567" s="14">
        <f t="shared" si="42"/>
        <v>3.5479708818272959</v>
      </c>
      <c r="J567" s="14">
        <f t="shared" si="44"/>
        <v>0.28752895719204941</v>
      </c>
      <c r="K567" s="24">
        <f t="shared" si="43"/>
        <v>1.9387819026378665</v>
      </c>
      <c r="L567" s="15">
        <v>11</v>
      </c>
      <c r="M567" s="15">
        <v>11</v>
      </c>
      <c r="N567" s="15">
        <v>11</v>
      </c>
      <c r="O567" s="15">
        <v>46.7</v>
      </c>
      <c r="P567" s="15">
        <v>46.7</v>
      </c>
      <c r="Q567" s="15">
        <v>46.7</v>
      </c>
      <c r="R567" s="15">
        <v>29.803999999999998</v>
      </c>
      <c r="S567" s="15">
        <v>0</v>
      </c>
      <c r="T567" s="15">
        <v>29.244</v>
      </c>
      <c r="U567" s="15">
        <v>375610000</v>
      </c>
      <c r="V567" s="15">
        <v>32</v>
      </c>
      <c r="W567" s="18">
        <v>0</v>
      </c>
      <c r="X567" s="18">
        <v>0</v>
      </c>
      <c r="Y567" s="18">
        <v>6</v>
      </c>
      <c r="Z567" s="18">
        <v>8</v>
      </c>
      <c r="AA567" s="18">
        <v>8</v>
      </c>
      <c r="AB567" s="18">
        <v>10</v>
      </c>
      <c r="AC567" s="15">
        <v>20867000</v>
      </c>
      <c r="AD567" s="15">
        <v>464</v>
      </c>
      <c r="AE567" s="15" t="s">
        <v>634</v>
      </c>
      <c r="AF567" s="15" t="s">
        <v>634</v>
      </c>
      <c r="AG567" s="19" t="s">
        <v>635</v>
      </c>
      <c r="AH567" s="19" t="s">
        <v>636</v>
      </c>
    </row>
    <row r="568" spans="1:34" s="15" customFormat="1" x14ac:dyDescent="0.2">
      <c r="A568" s="15">
        <v>0</v>
      </c>
      <c r="B568" s="15">
        <v>0</v>
      </c>
      <c r="C568" s="15">
        <v>74264</v>
      </c>
      <c r="D568" s="15">
        <v>200000</v>
      </c>
      <c r="E568" s="14">
        <f t="shared" si="40"/>
        <v>137132</v>
      </c>
      <c r="F568" s="15">
        <v>385140</v>
      </c>
      <c r="G568" s="15">
        <v>585490</v>
      </c>
      <c r="H568" s="14">
        <f t="shared" si="41"/>
        <v>485315</v>
      </c>
      <c r="I568" s="14">
        <f t="shared" si="42"/>
        <v>3.5390353819677389</v>
      </c>
      <c r="J568" s="14">
        <f t="shared" si="44"/>
        <v>0.28643381484450697</v>
      </c>
      <c r="K568" s="24">
        <f t="shared" si="43"/>
        <v>1.9338991158293655</v>
      </c>
      <c r="L568" s="15">
        <v>7</v>
      </c>
      <c r="M568" s="15">
        <v>7</v>
      </c>
      <c r="N568" s="15">
        <v>7</v>
      </c>
      <c r="O568" s="15">
        <v>13.8</v>
      </c>
      <c r="P568" s="15">
        <v>13.8</v>
      </c>
      <c r="Q568" s="15">
        <v>13.8</v>
      </c>
      <c r="R568" s="15">
        <v>70.81</v>
      </c>
      <c r="S568" s="15">
        <v>0</v>
      </c>
      <c r="T568" s="15">
        <v>11.536</v>
      </c>
      <c r="U568" s="15">
        <v>46061000</v>
      </c>
      <c r="V568" s="15">
        <v>11</v>
      </c>
      <c r="W568" s="18">
        <v>0</v>
      </c>
      <c r="X568" s="18">
        <v>0</v>
      </c>
      <c r="Y568" s="18">
        <v>1</v>
      </c>
      <c r="Z568" s="18">
        <v>3</v>
      </c>
      <c r="AA568" s="18">
        <v>5</v>
      </c>
      <c r="AB568" s="18">
        <v>3</v>
      </c>
      <c r="AC568" s="15">
        <v>1244900</v>
      </c>
      <c r="AD568" s="15">
        <v>346</v>
      </c>
      <c r="AE568" s="15" t="s">
        <v>439</v>
      </c>
      <c r="AF568" s="15" t="s">
        <v>440</v>
      </c>
      <c r="AG568" s="19" t="s">
        <v>441</v>
      </c>
      <c r="AH568" s="19" t="s">
        <v>442</v>
      </c>
    </row>
    <row r="569" spans="1:34" s="15" customFormat="1" x14ac:dyDescent="0.2">
      <c r="A569" s="15">
        <v>0</v>
      </c>
      <c r="B569" s="15">
        <v>0</v>
      </c>
      <c r="C569" s="15">
        <v>1406600</v>
      </c>
      <c r="D569" s="15">
        <v>1712000</v>
      </c>
      <c r="E569" s="14">
        <f t="shared" si="40"/>
        <v>1559300</v>
      </c>
      <c r="F569" s="15">
        <v>5222500</v>
      </c>
      <c r="G569" s="15">
        <v>5645200</v>
      </c>
      <c r="H569" s="14">
        <f t="shared" si="41"/>
        <v>5433850</v>
      </c>
      <c r="I569" s="14">
        <f t="shared" si="42"/>
        <v>3.4848008721862374</v>
      </c>
      <c r="J569" s="14">
        <f t="shared" si="44"/>
        <v>0.27972687704176852</v>
      </c>
      <c r="K569" s="24">
        <f t="shared" si="43"/>
        <v>1.9042627716864684</v>
      </c>
      <c r="L569" s="15">
        <v>8</v>
      </c>
      <c r="M569" s="15">
        <v>8</v>
      </c>
      <c r="N569" s="15">
        <v>8</v>
      </c>
      <c r="O569" s="15">
        <v>30.2</v>
      </c>
      <c r="P569" s="15">
        <v>30.2</v>
      </c>
      <c r="Q569" s="15">
        <v>30.2</v>
      </c>
      <c r="R569" s="15">
        <v>48.121000000000002</v>
      </c>
      <c r="S569" s="15">
        <v>0</v>
      </c>
      <c r="T569" s="15">
        <v>64.694999999999993</v>
      </c>
      <c r="U569" s="15">
        <v>237770000</v>
      </c>
      <c r="V569" s="15">
        <v>27</v>
      </c>
      <c r="W569" s="18">
        <v>0</v>
      </c>
      <c r="X569" s="18">
        <v>0</v>
      </c>
      <c r="Y569" s="18">
        <v>5</v>
      </c>
      <c r="Z569" s="18">
        <v>5</v>
      </c>
      <c r="AA569" s="18">
        <v>7</v>
      </c>
      <c r="AB569" s="18">
        <v>5</v>
      </c>
      <c r="AC569" s="15">
        <v>13986000</v>
      </c>
      <c r="AD569" s="15">
        <v>851</v>
      </c>
      <c r="AE569" s="15" t="s">
        <v>1309</v>
      </c>
      <c r="AF569" s="15" t="s">
        <v>1309</v>
      </c>
      <c r="AG569" s="19" t="s">
        <v>1310</v>
      </c>
      <c r="AH569" s="19" t="s">
        <v>1311</v>
      </c>
    </row>
    <row r="570" spans="1:34" s="15" customFormat="1" x14ac:dyDescent="0.2">
      <c r="A570" s="15">
        <v>0</v>
      </c>
      <c r="B570" s="15">
        <v>0</v>
      </c>
      <c r="C570" s="15">
        <v>431090</v>
      </c>
      <c r="D570" s="15">
        <v>884990</v>
      </c>
      <c r="E570" s="14">
        <f t="shared" si="40"/>
        <v>658040</v>
      </c>
      <c r="F570" s="15">
        <v>2212300</v>
      </c>
      <c r="G570" s="15">
        <v>2235100</v>
      </c>
      <c r="H570" s="14">
        <f t="shared" si="41"/>
        <v>2223700</v>
      </c>
      <c r="I570" s="14">
        <f t="shared" si="42"/>
        <v>3.3792778554495166</v>
      </c>
      <c r="J570" s="14">
        <f t="shared" si="44"/>
        <v>0.26637281264741652</v>
      </c>
      <c r="K570" s="24">
        <f t="shared" si="43"/>
        <v>1.8465999210106647</v>
      </c>
      <c r="L570" s="15">
        <v>19</v>
      </c>
      <c r="M570" s="15">
        <v>19</v>
      </c>
      <c r="N570" s="15">
        <v>19</v>
      </c>
      <c r="O570" s="15">
        <v>27.9</v>
      </c>
      <c r="P570" s="15">
        <v>27.9</v>
      </c>
      <c r="Q570" s="15">
        <v>27.9</v>
      </c>
      <c r="R570" s="15">
        <v>117.85</v>
      </c>
      <c r="S570" s="15">
        <v>0</v>
      </c>
      <c r="T570" s="15">
        <v>168.93</v>
      </c>
      <c r="U570" s="15">
        <v>311230000</v>
      </c>
      <c r="V570" s="15">
        <v>55</v>
      </c>
      <c r="W570" s="18">
        <v>0</v>
      </c>
      <c r="X570" s="18">
        <v>0</v>
      </c>
      <c r="Y570" s="18">
        <v>8</v>
      </c>
      <c r="Z570" s="18">
        <v>13</v>
      </c>
      <c r="AA570" s="18">
        <v>15</v>
      </c>
      <c r="AB570" s="18">
        <v>14</v>
      </c>
      <c r="AC570" s="15">
        <v>5763500</v>
      </c>
      <c r="AD570" s="15">
        <v>394</v>
      </c>
      <c r="AE570" s="15" t="s">
        <v>518</v>
      </c>
      <c r="AF570" s="15" t="s">
        <v>518</v>
      </c>
      <c r="AG570" s="19" t="s">
        <v>519</v>
      </c>
      <c r="AH570" s="19" t="s">
        <v>520</v>
      </c>
    </row>
    <row r="571" spans="1:34" s="15" customFormat="1" x14ac:dyDescent="0.2">
      <c r="A571" s="15">
        <v>0</v>
      </c>
      <c r="B571" s="15">
        <v>0</v>
      </c>
      <c r="C571" s="15">
        <v>562970</v>
      </c>
      <c r="D571" s="15">
        <v>759970</v>
      </c>
      <c r="E571" s="14">
        <f t="shared" si="40"/>
        <v>661470</v>
      </c>
      <c r="F571" s="15">
        <v>1586400</v>
      </c>
      <c r="G571" s="15">
        <v>2850000</v>
      </c>
      <c r="H571" s="14">
        <f t="shared" si="41"/>
        <v>2218200</v>
      </c>
      <c r="I571" s="14">
        <f t="shared" si="42"/>
        <v>3.3534400653090843</v>
      </c>
      <c r="J571" s="14">
        <f t="shared" si="44"/>
        <v>0.26303945904430454</v>
      </c>
      <c r="K571" s="24">
        <f t="shared" si="43"/>
        <v>1.8324809100049642</v>
      </c>
      <c r="L571" s="15">
        <v>4</v>
      </c>
      <c r="M571" s="15">
        <v>4</v>
      </c>
      <c r="N571" s="15">
        <v>4</v>
      </c>
      <c r="O571" s="15">
        <v>29.7</v>
      </c>
      <c r="P571" s="15">
        <v>29.7</v>
      </c>
      <c r="Q571" s="15">
        <v>29.7</v>
      </c>
      <c r="R571" s="15">
        <v>16.059999999999999</v>
      </c>
      <c r="S571" s="15">
        <v>0</v>
      </c>
      <c r="T571" s="15">
        <v>5.5354000000000001</v>
      </c>
      <c r="U571" s="15">
        <v>57593000</v>
      </c>
      <c r="V571" s="15">
        <v>9</v>
      </c>
      <c r="W571" s="18">
        <v>0</v>
      </c>
      <c r="X571" s="18">
        <v>0</v>
      </c>
      <c r="Y571" s="18">
        <v>2</v>
      </c>
      <c r="Z571" s="18">
        <v>1</v>
      </c>
      <c r="AA571" s="18">
        <v>3</v>
      </c>
      <c r="AB571" s="18">
        <v>3</v>
      </c>
      <c r="AC571" s="15">
        <v>5759300</v>
      </c>
      <c r="AD571" s="15">
        <v>491</v>
      </c>
      <c r="AE571" s="15" t="s">
        <v>691</v>
      </c>
      <c r="AF571" s="15" t="s">
        <v>691</v>
      </c>
      <c r="AG571" s="19" t="s">
        <v>692</v>
      </c>
      <c r="AH571" s="19" t="s">
        <v>693</v>
      </c>
    </row>
    <row r="572" spans="1:34" s="15" customFormat="1" x14ac:dyDescent="0.2">
      <c r="A572" s="15">
        <v>0</v>
      </c>
      <c r="B572" s="15">
        <v>0</v>
      </c>
      <c r="C572" s="15">
        <v>164580</v>
      </c>
      <c r="D572" s="15">
        <v>159550</v>
      </c>
      <c r="E572" s="14">
        <f t="shared" si="40"/>
        <v>162065</v>
      </c>
      <c r="F572" s="15">
        <v>644030</v>
      </c>
      <c r="G572" s="15">
        <v>434640</v>
      </c>
      <c r="H572" s="14">
        <f t="shared" si="41"/>
        <v>539335</v>
      </c>
      <c r="I572" s="14">
        <f t="shared" si="42"/>
        <v>3.3278931292999721</v>
      </c>
      <c r="J572" s="14">
        <f t="shared" si="44"/>
        <v>0.2597182813436229</v>
      </c>
      <c r="K572" s="24">
        <f t="shared" si="43"/>
        <v>1.8185208356830447</v>
      </c>
      <c r="L572" s="15">
        <v>4</v>
      </c>
      <c r="M572" s="15">
        <v>4</v>
      </c>
      <c r="N572" s="15">
        <v>4</v>
      </c>
      <c r="O572" s="15">
        <v>13.2</v>
      </c>
      <c r="P572" s="15">
        <v>13.2</v>
      </c>
      <c r="Q572" s="15">
        <v>13.2</v>
      </c>
      <c r="R572" s="15">
        <v>36.091000000000001</v>
      </c>
      <c r="S572" s="15">
        <v>0</v>
      </c>
      <c r="T572" s="15">
        <v>2.0688</v>
      </c>
      <c r="U572" s="15">
        <v>22445000</v>
      </c>
      <c r="V572" s="15">
        <v>6</v>
      </c>
      <c r="W572" s="18">
        <v>0</v>
      </c>
      <c r="X572" s="18">
        <v>0</v>
      </c>
      <c r="Y572" s="18">
        <v>1</v>
      </c>
      <c r="Z572" s="18">
        <v>1</v>
      </c>
      <c r="AA572" s="18">
        <v>2</v>
      </c>
      <c r="AB572" s="18">
        <v>2</v>
      </c>
      <c r="AC572" s="15">
        <v>1402800</v>
      </c>
      <c r="AD572" s="15">
        <v>874</v>
      </c>
      <c r="AE572" s="15" t="s">
        <v>1343</v>
      </c>
      <c r="AF572" s="15" t="s">
        <v>1343</v>
      </c>
      <c r="AG572" s="19" t="s">
        <v>1344</v>
      </c>
      <c r="AH572" s="19" t="s">
        <v>1345</v>
      </c>
    </row>
    <row r="573" spans="1:34" s="15" customFormat="1" x14ac:dyDescent="0.2">
      <c r="A573" s="15">
        <v>0</v>
      </c>
      <c r="B573" s="15">
        <v>0</v>
      </c>
      <c r="C573" s="15">
        <v>445400</v>
      </c>
      <c r="D573" s="15">
        <v>229730</v>
      </c>
      <c r="E573" s="14">
        <f t="shared" si="40"/>
        <v>337565</v>
      </c>
      <c r="F573" s="15">
        <v>83248</v>
      </c>
      <c r="G573" s="15">
        <v>2125600</v>
      </c>
      <c r="H573" s="14">
        <f t="shared" si="41"/>
        <v>1104424</v>
      </c>
      <c r="I573" s="14">
        <f t="shared" si="42"/>
        <v>3.2717372950394741</v>
      </c>
      <c r="J573" s="14">
        <f t="shared" si="44"/>
        <v>0.25232733488526859</v>
      </c>
      <c r="K573" s="24">
        <f t="shared" si="43"/>
        <v>1.7878345874532644</v>
      </c>
      <c r="L573" s="15">
        <v>4</v>
      </c>
      <c r="M573" s="15">
        <v>4</v>
      </c>
      <c r="N573" s="15">
        <v>4</v>
      </c>
      <c r="O573" s="15">
        <v>31.6</v>
      </c>
      <c r="P573" s="15">
        <v>31.6</v>
      </c>
      <c r="Q573" s="15">
        <v>31.6</v>
      </c>
      <c r="R573" s="15">
        <v>17.138000000000002</v>
      </c>
      <c r="S573" s="15">
        <v>0</v>
      </c>
      <c r="T573" s="15">
        <v>10.529</v>
      </c>
      <c r="U573" s="15">
        <v>28839000</v>
      </c>
      <c r="V573" s="15">
        <v>7</v>
      </c>
      <c r="W573" s="18">
        <v>0</v>
      </c>
      <c r="X573" s="18">
        <v>0</v>
      </c>
      <c r="Y573" s="18">
        <v>1</v>
      </c>
      <c r="Z573" s="18">
        <v>1</v>
      </c>
      <c r="AA573" s="18">
        <v>4</v>
      </c>
      <c r="AB573" s="18">
        <v>1</v>
      </c>
      <c r="AC573" s="15">
        <v>2883900</v>
      </c>
      <c r="AD573" s="15">
        <v>630</v>
      </c>
      <c r="AE573" s="15" t="s">
        <v>944</v>
      </c>
      <c r="AF573" s="15" t="s">
        <v>944</v>
      </c>
      <c r="AG573" s="19" t="s">
        <v>945</v>
      </c>
      <c r="AH573" s="19" t="s">
        <v>946</v>
      </c>
    </row>
    <row r="574" spans="1:34" s="15" customFormat="1" x14ac:dyDescent="0.2">
      <c r="A574" s="15">
        <v>0</v>
      </c>
      <c r="B574" s="15">
        <v>0</v>
      </c>
      <c r="C574" s="15">
        <v>2165300</v>
      </c>
      <c r="D574" s="15">
        <v>2291900</v>
      </c>
      <c r="E574" s="14">
        <f t="shared" si="40"/>
        <v>2228600</v>
      </c>
      <c r="F574" s="15">
        <v>7351400</v>
      </c>
      <c r="G574" s="15">
        <v>7091600</v>
      </c>
      <c r="H574" s="14">
        <f t="shared" si="41"/>
        <v>7221500</v>
      </c>
      <c r="I574" s="14">
        <f t="shared" si="42"/>
        <v>3.2403751233958538</v>
      </c>
      <c r="J574" s="14">
        <f t="shared" si="44"/>
        <v>0.248144199670807</v>
      </c>
      <c r="K574" s="24">
        <f t="shared" si="43"/>
        <v>1.7706967887409035</v>
      </c>
      <c r="L574" s="15">
        <v>15</v>
      </c>
      <c r="M574" s="15">
        <v>15</v>
      </c>
      <c r="N574" s="15">
        <v>15</v>
      </c>
      <c r="O574" s="15">
        <v>42</v>
      </c>
      <c r="P574" s="15">
        <v>42</v>
      </c>
      <c r="Q574" s="15">
        <v>42</v>
      </c>
      <c r="R574" s="15">
        <v>58.024000000000001</v>
      </c>
      <c r="S574" s="15">
        <v>0</v>
      </c>
      <c r="T574" s="15">
        <v>43.372</v>
      </c>
      <c r="U574" s="15">
        <v>491410000</v>
      </c>
      <c r="V574" s="15">
        <v>43</v>
      </c>
      <c r="W574" s="18">
        <v>0</v>
      </c>
      <c r="X574" s="18">
        <v>0</v>
      </c>
      <c r="Y574" s="18">
        <v>8</v>
      </c>
      <c r="Z574" s="18">
        <v>7</v>
      </c>
      <c r="AA574" s="18">
        <v>11</v>
      </c>
      <c r="AB574" s="18">
        <v>12</v>
      </c>
      <c r="AC574" s="15">
        <v>18900000</v>
      </c>
      <c r="AD574" s="15">
        <v>495</v>
      </c>
      <c r="AE574" s="15" t="s">
        <v>701</v>
      </c>
      <c r="AF574" s="15" t="s">
        <v>702</v>
      </c>
      <c r="AG574" s="19" t="s">
        <v>703</v>
      </c>
      <c r="AH574" s="19" t="s">
        <v>704</v>
      </c>
    </row>
    <row r="575" spans="1:34" s="15" customFormat="1" x14ac:dyDescent="0.2">
      <c r="A575" s="15">
        <v>0</v>
      </c>
      <c r="B575" s="15">
        <v>0</v>
      </c>
      <c r="C575" s="15">
        <v>116440</v>
      </c>
      <c r="D575" s="15">
        <v>254430</v>
      </c>
      <c r="E575" s="14">
        <f t="shared" si="40"/>
        <v>185435</v>
      </c>
      <c r="F575" s="15">
        <v>236580</v>
      </c>
      <c r="G575" s="15">
        <v>963800</v>
      </c>
      <c r="H575" s="14">
        <f t="shared" si="41"/>
        <v>600190</v>
      </c>
      <c r="I575" s="14">
        <f t="shared" si="42"/>
        <v>3.2366597460026423</v>
      </c>
      <c r="J575" s="14">
        <f t="shared" si="44"/>
        <v>0.24764595684532481</v>
      </c>
      <c r="K575" s="24">
        <f t="shared" si="43"/>
        <v>1.7686665278702962</v>
      </c>
      <c r="L575" s="15">
        <v>3</v>
      </c>
      <c r="M575" s="15">
        <v>3</v>
      </c>
      <c r="N575" s="15">
        <v>3</v>
      </c>
      <c r="O575" s="15">
        <v>14.2</v>
      </c>
      <c r="P575" s="15">
        <v>14.2</v>
      </c>
      <c r="Q575" s="15">
        <v>14.2</v>
      </c>
      <c r="R575" s="15">
        <v>47.137</v>
      </c>
      <c r="S575" s="15">
        <v>0</v>
      </c>
      <c r="T575" s="15">
        <v>8.8760999999999992</v>
      </c>
      <c r="U575" s="15">
        <v>36139000</v>
      </c>
      <c r="V575" s="15">
        <v>7</v>
      </c>
      <c r="W575" s="18">
        <v>0</v>
      </c>
      <c r="X575" s="18">
        <v>0</v>
      </c>
      <c r="Y575" s="18">
        <v>1</v>
      </c>
      <c r="Z575" s="18">
        <v>2</v>
      </c>
      <c r="AA575" s="18">
        <v>3</v>
      </c>
      <c r="AB575" s="18">
        <v>1</v>
      </c>
      <c r="AC575" s="15">
        <v>1571300</v>
      </c>
      <c r="AD575" s="15">
        <v>900</v>
      </c>
      <c r="AE575" s="15" t="s">
        <v>1382</v>
      </c>
      <c r="AF575" s="15" t="s">
        <v>1382</v>
      </c>
      <c r="AG575" s="19" t="s">
        <v>1383</v>
      </c>
      <c r="AH575" s="19" t="s">
        <v>1384</v>
      </c>
    </row>
    <row r="576" spans="1:34" s="15" customFormat="1" x14ac:dyDescent="0.2">
      <c r="A576" s="15">
        <v>0</v>
      </c>
      <c r="B576" s="15">
        <v>0</v>
      </c>
      <c r="C576" s="15">
        <v>299600</v>
      </c>
      <c r="D576" s="15">
        <v>538070</v>
      </c>
      <c r="E576" s="14">
        <f t="shared" si="40"/>
        <v>418835</v>
      </c>
      <c r="F576" s="15">
        <v>1094600</v>
      </c>
      <c r="G576" s="15">
        <v>1562100</v>
      </c>
      <c r="H576" s="14">
        <f t="shared" si="41"/>
        <v>1328350</v>
      </c>
      <c r="I576" s="14">
        <f t="shared" si="42"/>
        <v>3.1715353301419413</v>
      </c>
      <c r="J576" s="14">
        <f t="shared" si="44"/>
        <v>0.23881846396623363</v>
      </c>
      <c r="K576" s="24">
        <f t="shared" si="43"/>
        <v>1.7330794153781099</v>
      </c>
      <c r="L576" s="15">
        <v>22</v>
      </c>
      <c r="M576" s="15">
        <v>22</v>
      </c>
      <c r="N576" s="15">
        <v>22</v>
      </c>
      <c r="O576" s="15">
        <v>28.6</v>
      </c>
      <c r="P576" s="15">
        <v>28.6</v>
      </c>
      <c r="Q576" s="15">
        <v>28.6</v>
      </c>
      <c r="R576" s="15">
        <v>120.84</v>
      </c>
      <c r="S576" s="15">
        <v>0</v>
      </c>
      <c r="T576" s="15">
        <v>28.294</v>
      </c>
      <c r="U576" s="15">
        <v>206170000</v>
      </c>
      <c r="V576" s="15">
        <v>44</v>
      </c>
      <c r="W576" s="18">
        <v>0</v>
      </c>
      <c r="X576" s="18">
        <v>0</v>
      </c>
      <c r="Y576" s="18">
        <v>6</v>
      </c>
      <c r="Z576" s="18">
        <v>7</v>
      </c>
      <c r="AA576" s="18">
        <v>16</v>
      </c>
      <c r="AB576" s="18">
        <v>15</v>
      </c>
      <c r="AC576" s="15">
        <v>3494400</v>
      </c>
      <c r="AD576" s="15">
        <v>595</v>
      </c>
      <c r="AE576" s="15" t="s">
        <v>893</v>
      </c>
      <c r="AF576" s="15" t="s">
        <v>893</v>
      </c>
      <c r="AG576" s="19" t="s">
        <v>894</v>
      </c>
      <c r="AH576" s="19" t="s">
        <v>895</v>
      </c>
    </row>
    <row r="577" spans="1:34" s="15" customFormat="1" x14ac:dyDescent="0.2">
      <c r="A577" s="15">
        <v>0</v>
      </c>
      <c r="B577" s="15">
        <v>0</v>
      </c>
      <c r="C577" s="15">
        <v>585370</v>
      </c>
      <c r="D577" s="15">
        <v>409080</v>
      </c>
      <c r="E577" s="14">
        <f t="shared" si="40"/>
        <v>497225</v>
      </c>
      <c r="F577" s="15">
        <v>1490600</v>
      </c>
      <c r="G577" s="15">
        <v>1658700</v>
      </c>
      <c r="H577" s="14">
        <f t="shared" si="41"/>
        <v>1574650</v>
      </c>
      <c r="I577" s="14">
        <f t="shared" si="42"/>
        <v>3.1668761627030015</v>
      </c>
      <c r="J577" s="14">
        <f t="shared" si="44"/>
        <v>0.23817999135342829</v>
      </c>
      <c r="K577" s="24">
        <f t="shared" si="43"/>
        <v>1.7305334222420772</v>
      </c>
      <c r="L577" s="15">
        <v>19</v>
      </c>
      <c r="M577" s="15">
        <v>19</v>
      </c>
      <c r="N577" s="15">
        <v>19</v>
      </c>
      <c r="O577" s="15">
        <v>20.2</v>
      </c>
      <c r="P577" s="15">
        <v>20.2</v>
      </c>
      <c r="Q577" s="15">
        <v>20.2</v>
      </c>
      <c r="R577" s="15">
        <v>119.91</v>
      </c>
      <c r="S577" s="15">
        <v>0</v>
      </c>
      <c r="T577" s="15">
        <v>93.39</v>
      </c>
      <c r="U577" s="15">
        <v>223760000</v>
      </c>
      <c r="V577" s="15">
        <v>41</v>
      </c>
      <c r="W577" s="18">
        <v>0</v>
      </c>
      <c r="X577" s="18">
        <v>0</v>
      </c>
      <c r="Y577" s="18">
        <v>7</v>
      </c>
      <c r="Z577" s="18">
        <v>6</v>
      </c>
      <c r="AA577" s="18">
        <v>14</v>
      </c>
      <c r="AB577" s="18">
        <v>12</v>
      </c>
      <c r="AC577" s="15">
        <v>4143700</v>
      </c>
      <c r="AD577" s="15">
        <v>1371</v>
      </c>
      <c r="AE577" s="15" t="s">
        <v>1970</v>
      </c>
      <c r="AF577" s="15" t="s">
        <v>1970</v>
      </c>
      <c r="AG577" s="19" t="s">
        <v>1971</v>
      </c>
      <c r="AH577" s="19" t="s">
        <v>1972</v>
      </c>
    </row>
    <row r="578" spans="1:34" s="15" customFormat="1" x14ac:dyDescent="0.2">
      <c r="A578" s="15">
        <v>0</v>
      </c>
      <c r="B578" s="15">
        <v>0</v>
      </c>
      <c r="C578" s="15">
        <v>3678800</v>
      </c>
      <c r="D578" s="15">
        <v>1350700</v>
      </c>
      <c r="E578" s="14">
        <f t="shared" ref="E578:E637" si="45">AVERAGE(C578,D578)</f>
        <v>2514750</v>
      </c>
      <c r="F578" s="15">
        <v>5959000</v>
      </c>
      <c r="G578" s="15">
        <v>9964900</v>
      </c>
      <c r="H578" s="14">
        <f t="shared" ref="H578:H637" si="46">AVERAGE(F578,G578)</f>
        <v>7961950</v>
      </c>
      <c r="I578" s="14">
        <f t="shared" ref="I578:I637" si="47">H578/E578</f>
        <v>3.1661000099413461</v>
      </c>
      <c r="J578" s="14">
        <f t="shared" si="44"/>
        <v>0.23807353939340212</v>
      </c>
      <c r="K578" s="24">
        <f t="shared" ref="K578:K637" si="48">I578/1.83</f>
        <v>1.7301092950499157</v>
      </c>
      <c r="L578" s="15">
        <v>10</v>
      </c>
      <c r="M578" s="15">
        <v>10</v>
      </c>
      <c r="N578" s="15">
        <v>10</v>
      </c>
      <c r="O578" s="15">
        <v>36.4</v>
      </c>
      <c r="P578" s="15">
        <v>36.4</v>
      </c>
      <c r="Q578" s="15">
        <v>36.4</v>
      </c>
      <c r="R578" s="15">
        <v>34.362000000000002</v>
      </c>
      <c r="S578" s="15">
        <v>0</v>
      </c>
      <c r="T578" s="15">
        <v>47.027999999999999</v>
      </c>
      <c r="U578" s="15">
        <v>230490000</v>
      </c>
      <c r="V578" s="15">
        <v>35</v>
      </c>
      <c r="W578" s="18">
        <v>0</v>
      </c>
      <c r="X578" s="18">
        <v>0</v>
      </c>
      <c r="Y578" s="18">
        <v>7</v>
      </c>
      <c r="Z578" s="18">
        <v>5</v>
      </c>
      <c r="AA578" s="18">
        <v>7</v>
      </c>
      <c r="AB578" s="18">
        <v>7</v>
      </c>
      <c r="AC578" s="15">
        <v>20953000</v>
      </c>
      <c r="AD578" s="15">
        <v>528</v>
      </c>
      <c r="AE578" s="15" t="s">
        <v>756</v>
      </c>
      <c r="AF578" s="15" t="s">
        <v>756</v>
      </c>
      <c r="AG578" s="19" t="s">
        <v>757</v>
      </c>
      <c r="AH578" s="19" t="s">
        <v>758</v>
      </c>
    </row>
    <row r="579" spans="1:34" s="15" customFormat="1" x14ac:dyDescent="0.2">
      <c r="A579" s="15">
        <v>0</v>
      </c>
      <c r="B579" s="15">
        <v>0</v>
      </c>
      <c r="C579" s="15">
        <v>126820</v>
      </c>
      <c r="D579" s="15">
        <v>94014</v>
      </c>
      <c r="E579" s="14">
        <f t="shared" si="45"/>
        <v>110417</v>
      </c>
      <c r="F579" s="15">
        <v>494530</v>
      </c>
      <c r="G579" s="15">
        <v>202470</v>
      </c>
      <c r="H579" s="14">
        <f t="shared" si="46"/>
        <v>348500</v>
      </c>
      <c r="I579" s="14">
        <f t="shared" si="47"/>
        <v>3.156216886892417</v>
      </c>
      <c r="J579" s="14">
        <f t="shared" ref="J579:J637" si="49">LOG(K579)</f>
        <v>0.23671574940269471</v>
      </c>
      <c r="K579" s="24">
        <f t="shared" si="48"/>
        <v>1.7247086813619765</v>
      </c>
      <c r="L579" s="15">
        <v>5</v>
      </c>
      <c r="M579" s="15">
        <v>3</v>
      </c>
      <c r="N579" s="15">
        <v>3</v>
      </c>
      <c r="O579" s="15">
        <v>25.7</v>
      </c>
      <c r="P579" s="15">
        <v>18.399999999999999</v>
      </c>
      <c r="Q579" s="15">
        <v>18.399999999999999</v>
      </c>
      <c r="R579" s="15">
        <v>27.763999999999999</v>
      </c>
      <c r="S579" s="15">
        <v>0</v>
      </c>
      <c r="T579" s="15">
        <v>4.9478999999999997</v>
      </c>
      <c r="U579" s="15">
        <v>12850000</v>
      </c>
      <c r="V579" s="15">
        <v>5</v>
      </c>
      <c r="W579" s="18">
        <v>0</v>
      </c>
      <c r="X579" s="18">
        <v>0</v>
      </c>
      <c r="Y579" s="18">
        <v>2</v>
      </c>
      <c r="Z579" s="18">
        <v>1</v>
      </c>
      <c r="AA579" s="18">
        <v>3</v>
      </c>
      <c r="AB579" s="18">
        <v>3</v>
      </c>
      <c r="AC579" s="15">
        <v>917830</v>
      </c>
      <c r="AD579" s="15">
        <v>425</v>
      </c>
      <c r="AE579" s="15" t="s">
        <v>554</v>
      </c>
      <c r="AF579" s="15" t="s">
        <v>554</v>
      </c>
      <c r="AG579" s="19" t="s">
        <v>555</v>
      </c>
      <c r="AH579" s="19" t="s">
        <v>556</v>
      </c>
    </row>
    <row r="580" spans="1:34" s="15" customFormat="1" x14ac:dyDescent="0.2">
      <c r="A580" s="15">
        <v>1183100</v>
      </c>
      <c r="B580" s="15">
        <v>1687200</v>
      </c>
      <c r="C580" s="14">
        <v>15077000</v>
      </c>
      <c r="D580" s="14">
        <v>21066000</v>
      </c>
      <c r="E580" s="14">
        <f t="shared" si="45"/>
        <v>18071500</v>
      </c>
      <c r="F580" s="14">
        <v>54129000</v>
      </c>
      <c r="G580" s="14">
        <v>59785000</v>
      </c>
      <c r="H580" s="14">
        <f t="shared" si="46"/>
        <v>56957000</v>
      </c>
      <c r="I580" s="14">
        <f t="shared" si="47"/>
        <v>3.1517582934454804</v>
      </c>
      <c r="J580" s="14">
        <f t="shared" si="49"/>
        <v>0.23610181456682183</v>
      </c>
      <c r="K580" s="24">
        <f t="shared" si="48"/>
        <v>1.7222722915002624</v>
      </c>
      <c r="L580" s="15">
        <v>19</v>
      </c>
      <c r="M580" s="15">
        <v>19</v>
      </c>
      <c r="N580" s="15">
        <v>6</v>
      </c>
      <c r="O580" s="15">
        <v>60</v>
      </c>
      <c r="P580" s="15">
        <v>60</v>
      </c>
      <c r="Q580" s="15">
        <v>25.9</v>
      </c>
      <c r="R580" s="15">
        <v>41.735999999999997</v>
      </c>
      <c r="S580" s="15">
        <v>0</v>
      </c>
      <c r="T580" s="15">
        <v>256.18</v>
      </c>
      <c r="U580" s="15">
        <v>3058500000</v>
      </c>
      <c r="V580" s="15">
        <v>87</v>
      </c>
      <c r="W580" s="18">
        <v>4</v>
      </c>
      <c r="X580" s="18">
        <v>4</v>
      </c>
      <c r="Y580" s="18">
        <v>14</v>
      </c>
      <c r="Z580" s="18">
        <v>14</v>
      </c>
      <c r="AA580" s="18">
        <v>18</v>
      </c>
      <c r="AB580" s="18">
        <v>18</v>
      </c>
      <c r="AC580" s="15">
        <v>152930000</v>
      </c>
      <c r="AD580" s="15">
        <v>624</v>
      </c>
      <c r="AE580" s="15" t="s">
        <v>940</v>
      </c>
      <c r="AF580" s="15" t="s">
        <v>941</v>
      </c>
      <c r="AG580" s="19" t="s">
        <v>942</v>
      </c>
      <c r="AH580" s="19" t="s">
        <v>943</v>
      </c>
    </row>
    <row r="581" spans="1:34" s="15" customFormat="1" x14ac:dyDescent="0.2">
      <c r="A581" s="15">
        <v>0</v>
      </c>
      <c r="B581" s="15">
        <v>0</v>
      </c>
      <c r="C581" s="15">
        <v>2476200</v>
      </c>
      <c r="D581" s="15">
        <v>822270</v>
      </c>
      <c r="E581" s="14">
        <f t="shared" si="45"/>
        <v>1649235</v>
      </c>
      <c r="F581" s="15">
        <v>3918000</v>
      </c>
      <c r="G581" s="15">
        <v>6370200</v>
      </c>
      <c r="H581" s="14">
        <f t="shared" si="46"/>
        <v>5144100</v>
      </c>
      <c r="I581" s="14">
        <f t="shared" si="47"/>
        <v>3.1190824836969866</v>
      </c>
      <c r="J581" s="14">
        <f t="shared" si="49"/>
        <v>0.23157577003498211</v>
      </c>
      <c r="K581" s="24">
        <f t="shared" si="48"/>
        <v>1.7044166577579161</v>
      </c>
      <c r="L581" s="15">
        <v>5</v>
      </c>
      <c r="M581" s="15">
        <v>5</v>
      </c>
      <c r="N581" s="15">
        <v>5</v>
      </c>
      <c r="O581" s="15">
        <v>24.5</v>
      </c>
      <c r="P581" s="15">
        <v>24.5</v>
      </c>
      <c r="Q581" s="15">
        <v>24.5</v>
      </c>
      <c r="R581" s="15">
        <v>28.024000000000001</v>
      </c>
      <c r="S581" s="15">
        <v>0</v>
      </c>
      <c r="T581" s="15">
        <v>22.591999999999999</v>
      </c>
      <c r="U581" s="15">
        <v>135870000</v>
      </c>
      <c r="V581" s="15">
        <v>13</v>
      </c>
      <c r="W581" s="18">
        <v>0</v>
      </c>
      <c r="X581" s="18">
        <v>0</v>
      </c>
      <c r="Y581" s="18">
        <v>2</v>
      </c>
      <c r="Z581" s="18">
        <v>2</v>
      </c>
      <c r="AA581" s="18">
        <v>4</v>
      </c>
      <c r="AB581" s="18">
        <v>4</v>
      </c>
      <c r="AC581" s="15">
        <v>13587000</v>
      </c>
      <c r="AD581" s="15">
        <v>678</v>
      </c>
      <c r="AE581" s="15" t="s">
        <v>1036</v>
      </c>
      <c r="AF581" s="15" t="s">
        <v>1036</v>
      </c>
      <c r="AG581" s="19" t="s">
        <v>1037</v>
      </c>
      <c r="AH581" s="19" t="s">
        <v>1038</v>
      </c>
    </row>
    <row r="582" spans="1:34" s="15" customFormat="1" x14ac:dyDescent="0.2">
      <c r="A582" s="15">
        <v>0</v>
      </c>
      <c r="B582" s="15">
        <v>0</v>
      </c>
      <c r="C582" s="15">
        <v>796270</v>
      </c>
      <c r="D582" s="15">
        <v>1243500</v>
      </c>
      <c r="E582" s="14">
        <f t="shared" si="45"/>
        <v>1019885</v>
      </c>
      <c r="F582" s="15">
        <v>2956800</v>
      </c>
      <c r="G582" s="15">
        <v>3326100</v>
      </c>
      <c r="H582" s="14">
        <f t="shared" si="46"/>
        <v>3141450</v>
      </c>
      <c r="I582" s="14">
        <f t="shared" si="47"/>
        <v>3.0802002186521031</v>
      </c>
      <c r="J582" s="14">
        <f t="shared" si="49"/>
        <v>0.22612785762379445</v>
      </c>
      <c r="K582" s="24">
        <f t="shared" si="48"/>
        <v>1.6831695183891273</v>
      </c>
      <c r="L582" s="15">
        <v>17</v>
      </c>
      <c r="M582" s="15">
        <v>17</v>
      </c>
      <c r="N582" s="15">
        <v>17</v>
      </c>
      <c r="O582" s="15">
        <v>33.6</v>
      </c>
      <c r="P582" s="15">
        <v>33.6</v>
      </c>
      <c r="Q582" s="15">
        <v>33.6</v>
      </c>
      <c r="R582" s="15">
        <v>59.62</v>
      </c>
      <c r="S582" s="15">
        <v>0</v>
      </c>
      <c r="T582" s="15">
        <v>31.187999999999999</v>
      </c>
      <c r="U582" s="15">
        <v>307940000</v>
      </c>
      <c r="V582" s="15">
        <v>37</v>
      </c>
      <c r="W582" s="18">
        <v>0</v>
      </c>
      <c r="X582" s="18">
        <v>0</v>
      </c>
      <c r="Y582" s="18">
        <v>5</v>
      </c>
      <c r="Z582" s="18">
        <v>8</v>
      </c>
      <c r="AA582" s="18">
        <v>12</v>
      </c>
      <c r="AB582" s="18">
        <v>11</v>
      </c>
      <c r="AC582" s="15">
        <v>8322700</v>
      </c>
      <c r="AD582" s="15">
        <v>571</v>
      </c>
      <c r="AE582" s="15" t="s">
        <v>845</v>
      </c>
      <c r="AF582" s="15" t="s">
        <v>845</v>
      </c>
      <c r="AG582" s="19" t="s">
        <v>846</v>
      </c>
      <c r="AH582" s="19" t="s">
        <v>847</v>
      </c>
    </row>
    <row r="583" spans="1:34" s="15" customFormat="1" x14ac:dyDescent="0.2">
      <c r="A583" s="15">
        <v>0</v>
      </c>
      <c r="B583" s="15">
        <v>0</v>
      </c>
      <c r="C583" s="15">
        <v>1454700</v>
      </c>
      <c r="D583" s="15">
        <v>546520</v>
      </c>
      <c r="E583" s="14">
        <f t="shared" si="45"/>
        <v>1000610</v>
      </c>
      <c r="F583" s="15">
        <v>2299500</v>
      </c>
      <c r="G583" s="15">
        <v>3850700</v>
      </c>
      <c r="H583" s="14">
        <f t="shared" si="46"/>
        <v>3075100</v>
      </c>
      <c r="I583" s="14">
        <f t="shared" si="47"/>
        <v>3.0732253325471461</v>
      </c>
      <c r="J583" s="14">
        <f t="shared" si="49"/>
        <v>0.22514331468283127</v>
      </c>
      <c r="K583" s="24">
        <f t="shared" si="48"/>
        <v>1.6793581052170197</v>
      </c>
      <c r="L583" s="15">
        <v>6</v>
      </c>
      <c r="M583" s="15">
        <v>6</v>
      </c>
      <c r="N583" s="15">
        <v>6</v>
      </c>
      <c r="O583" s="15">
        <v>40.200000000000003</v>
      </c>
      <c r="P583" s="15">
        <v>40.200000000000003</v>
      </c>
      <c r="Q583" s="15">
        <v>40.200000000000003</v>
      </c>
      <c r="R583" s="15">
        <v>22.876000000000001</v>
      </c>
      <c r="S583" s="15">
        <v>0</v>
      </c>
      <c r="T583" s="15">
        <v>10.114000000000001</v>
      </c>
      <c r="U583" s="15">
        <v>81514000</v>
      </c>
      <c r="V583" s="15">
        <v>14</v>
      </c>
      <c r="W583" s="18">
        <v>0</v>
      </c>
      <c r="X583" s="18">
        <v>0</v>
      </c>
      <c r="Y583" s="18">
        <v>4</v>
      </c>
      <c r="Z583" s="18">
        <v>3</v>
      </c>
      <c r="AA583" s="18">
        <v>6</v>
      </c>
      <c r="AB583" s="18">
        <v>4</v>
      </c>
      <c r="AC583" s="15">
        <v>8151400</v>
      </c>
      <c r="AD583" s="15">
        <v>532</v>
      </c>
      <c r="AE583" s="15" t="s">
        <v>765</v>
      </c>
      <c r="AF583" s="15" t="s">
        <v>765</v>
      </c>
      <c r="AG583" s="19" t="s">
        <v>766</v>
      </c>
      <c r="AH583" s="19" t="s">
        <v>767</v>
      </c>
    </row>
    <row r="584" spans="1:34" s="15" customFormat="1" x14ac:dyDescent="0.2">
      <c r="A584" s="15">
        <v>0</v>
      </c>
      <c r="B584" s="15">
        <v>0</v>
      </c>
      <c r="C584" s="15">
        <v>4720500</v>
      </c>
      <c r="D584" s="15">
        <v>1703900</v>
      </c>
      <c r="E584" s="14">
        <f t="shared" si="45"/>
        <v>3212200</v>
      </c>
      <c r="F584" s="15">
        <v>6012900</v>
      </c>
      <c r="G584" s="14">
        <v>13542000</v>
      </c>
      <c r="H584" s="14">
        <f t="shared" si="46"/>
        <v>9777450</v>
      </c>
      <c r="I584" s="14">
        <f t="shared" si="47"/>
        <v>3.0438484527737999</v>
      </c>
      <c r="J584" s="14">
        <f t="shared" si="49"/>
        <v>0.2209719362385108</v>
      </c>
      <c r="K584" s="24">
        <f t="shared" si="48"/>
        <v>1.6633051654501638</v>
      </c>
      <c r="L584" s="15">
        <v>8</v>
      </c>
      <c r="M584" s="15">
        <v>8</v>
      </c>
      <c r="N584" s="15">
        <v>8</v>
      </c>
      <c r="O584" s="15">
        <v>36.1</v>
      </c>
      <c r="P584" s="15">
        <v>36.1</v>
      </c>
      <c r="Q584" s="15">
        <v>36.1</v>
      </c>
      <c r="R584" s="15">
        <v>24.204999999999998</v>
      </c>
      <c r="S584" s="15">
        <v>0</v>
      </c>
      <c r="T584" s="15">
        <v>87.058000000000007</v>
      </c>
      <c r="U584" s="15">
        <v>233810000</v>
      </c>
      <c r="V584" s="15">
        <v>20</v>
      </c>
      <c r="W584" s="18">
        <v>0</v>
      </c>
      <c r="X584" s="18">
        <v>0</v>
      </c>
      <c r="Y584" s="18">
        <v>5</v>
      </c>
      <c r="Z584" s="18">
        <v>3</v>
      </c>
      <c r="AA584" s="18">
        <v>7</v>
      </c>
      <c r="AB584" s="18">
        <v>3</v>
      </c>
      <c r="AC584" s="15">
        <v>25979000</v>
      </c>
      <c r="AD584" s="15">
        <v>649</v>
      </c>
      <c r="AE584" s="15" t="s">
        <v>980</v>
      </c>
      <c r="AF584" s="15" t="s">
        <v>980</v>
      </c>
      <c r="AG584" s="19" t="s">
        <v>981</v>
      </c>
      <c r="AH584" s="19" t="s">
        <v>982</v>
      </c>
    </row>
    <row r="585" spans="1:34" s="15" customFormat="1" x14ac:dyDescent="0.2">
      <c r="A585" s="15">
        <v>0</v>
      </c>
      <c r="B585" s="15">
        <v>0</v>
      </c>
      <c r="C585" s="15">
        <v>112070</v>
      </c>
      <c r="D585" s="15">
        <v>362900</v>
      </c>
      <c r="E585" s="14">
        <f t="shared" si="45"/>
        <v>237485</v>
      </c>
      <c r="F585" s="15">
        <v>786320</v>
      </c>
      <c r="G585" s="15">
        <v>645190</v>
      </c>
      <c r="H585" s="14">
        <f t="shared" si="46"/>
        <v>715755</v>
      </c>
      <c r="I585" s="14">
        <f t="shared" si="47"/>
        <v>3.0138956144598605</v>
      </c>
      <c r="J585" s="14">
        <f t="shared" si="49"/>
        <v>0.21667711682511415</v>
      </c>
      <c r="K585" s="24">
        <f t="shared" si="48"/>
        <v>1.646937494240361</v>
      </c>
      <c r="L585" s="15">
        <v>5</v>
      </c>
      <c r="M585" s="15">
        <v>5</v>
      </c>
      <c r="N585" s="15">
        <v>5</v>
      </c>
      <c r="O585" s="15">
        <v>15.4</v>
      </c>
      <c r="P585" s="15">
        <v>15.4</v>
      </c>
      <c r="Q585" s="15">
        <v>15.4</v>
      </c>
      <c r="R585" s="15">
        <v>55.755000000000003</v>
      </c>
      <c r="S585" s="15">
        <v>0</v>
      </c>
      <c r="T585" s="15">
        <v>42.594999999999999</v>
      </c>
      <c r="U585" s="15">
        <v>49569000</v>
      </c>
      <c r="V585" s="15">
        <v>11</v>
      </c>
      <c r="W585" s="18">
        <v>0</v>
      </c>
      <c r="X585" s="18">
        <v>0</v>
      </c>
      <c r="Y585" s="18">
        <v>1</v>
      </c>
      <c r="Z585" s="18">
        <v>3</v>
      </c>
      <c r="AA585" s="18">
        <v>4</v>
      </c>
      <c r="AB585" s="18">
        <v>3</v>
      </c>
      <c r="AC585" s="15">
        <v>1906500</v>
      </c>
      <c r="AD585" s="15">
        <v>356</v>
      </c>
      <c r="AE585" s="15" t="s">
        <v>464</v>
      </c>
      <c r="AF585" s="15" t="s">
        <v>464</v>
      </c>
      <c r="AG585" s="19" t="s">
        <v>465</v>
      </c>
      <c r="AH585" s="19" t="s">
        <v>466</v>
      </c>
    </row>
    <row r="586" spans="1:34" s="15" customFormat="1" x14ac:dyDescent="0.2">
      <c r="A586" s="15">
        <v>0</v>
      </c>
      <c r="B586" s="15">
        <v>0</v>
      </c>
      <c r="C586" s="15">
        <v>369830</v>
      </c>
      <c r="D586" s="15">
        <v>613610</v>
      </c>
      <c r="E586" s="14">
        <f t="shared" si="45"/>
        <v>491720</v>
      </c>
      <c r="F586" s="15">
        <v>1566400</v>
      </c>
      <c r="G586" s="15">
        <v>1378500</v>
      </c>
      <c r="H586" s="14">
        <f t="shared" si="46"/>
        <v>1472450</v>
      </c>
      <c r="I586" s="14">
        <f t="shared" si="47"/>
        <v>2.9944887334255266</v>
      </c>
      <c r="J586" s="14">
        <f t="shared" si="49"/>
        <v>0.21387159368735076</v>
      </c>
      <c r="K586" s="24">
        <f t="shared" si="48"/>
        <v>1.6363326412161348</v>
      </c>
      <c r="L586" s="15">
        <v>12</v>
      </c>
      <c r="M586" s="15">
        <v>12</v>
      </c>
      <c r="N586" s="15">
        <v>12</v>
      </c>
      <c r="O586" s="15">
        <v>24.9</v>
      </c>
      <c r="P586" s="15">
        <v>24.9</v>
      </c>
      <c r="Q586" s="15">
        <v>24.9</v>
      </c>
      <c r="R586" s="15">
        <v>82.430999999999997</v>
      </c>
      <c r="S586" s="15">
        <v>0</v>
      </c>
      <c r="T586" s="15">
        <v>45.433</v>
      </c>
      <c r="U586" s="15">
        <v>153210000</v>
      </c>
      <c r="V586" s="15">
        <v>26</v>
      </c>
      <c r="W586" s="18">
        <v>0</v>
      </c>
      <c r="X586" s="18">
        <v>0</v>
      </c>
      <c r="Y586" s="18">
        <v>6</v>
      </c>
      <c r="Z586" s="18">
        <v>7</v>
      </c>
      <c r="AA586" s="18">
        <v>7</v>
      </c>
      <c r="AB586" s="18">
        <v>10</v>
      </c>
      <c r="AC586" s="15">
        <v>3928400</v>
      </c>
      <c r="AD586" s="15">
        <v>1043</v>
      </c>
      <c r="AE586" s="15" t="s">
        <v>1565</v>
      </c>
      <c r="AF586" s="15" t="s">
        <v>1565</v>
      </c>
      <c r="AG586" s="19" t="s">
        <v>1566</v>
      </c>
      <c r="AH586" s="19" t="s">
        <v>1567</v>
      </c>
    </row>
    <row r="587" spans="1:34" s="15" customFormat="1" x14ac:dyDescent="0.2">
      <c r="A587" s="15">
        <v>0</v>
      </c>
      <c r="B587" s="15">
        <v>0</v>
      </c>
      <c r="C587" s="15">
        <v>1752700</v>
      </c>
      <c r="D587" s="15">
        <v>1162200</v>
      </c>
      <c r="E587" s="14">
        <f t="shared" si="45"/>
        <v>1457450</v>
      </c>
      <c r="F587" s="15">
        <v>4135600</v>
      </c>
      <c r="G587" s="15">
        <v>4545300</v>
      </c>
      <c r="H587" s="14">
        <f t="shared" si="46"/>
        <v>4340450</v>
      </c>
      <c r="I587" s="14">
        <f t="shared" si="47"/>
        <v>2.9781124566880512</v>
      </c>
      <c r="J587" s="14">
        <f t="shared" si="49"/>
        <v>0.21149000341606694</v>
      </c>
      <c r="K587" s="24">
        <f t="shared" si="48"/>
        <v>1.6273838561136891</v>
      </c>
      <c r="L587" s="15">
        <v>4</v>
      </c>
      <c r="M587" s="15">
        <v>4</v>
      </c>
      <c r="N587" s="15">
        <v>4</v>
      </c>
      <c r="O587" s="15">
        <v>25.8</v>
      </c>
      <c r="P587" s="15">
        <v>25.8</v>
      </c>
      <c r="Q587" s="15">
        <v>25.8</v>
      </c>
      <c r="R587" s="15">
        <v>22.126999999999999</v>
      </c>
      <c r="S587" s="15">
        <v>0</v>
      </c>
      <c r="T587" s="15">
        <v>15.94</v>
      </c>
      <c r="U587" s="15">
        <v>115960000</v>
      </c>
      <c r="V587" s="15">
        <v>12</v>
      </c>
      <c r="W587" s="18">
        <v>0</v>
      </c>
      <c r="X587" s="18">
        <v>0</v>
      </c>
      <c r="Y587" s="18">
        <v>3</v>
      </c>
      <c r="Z587" s="18">
        <v>2</v>
      </c>
      <c r="AA587" s="18">
        <v>3</v>
      </c>
      <c r="AB587" s="18">
        <v>4</v>
      </c>
      <c r="AC587" s="15">
        <v>11596000</v>
      </c>
      <c r="AD587" s="15">
        <v>646</v>
      </c>
      <c r="AE587" s="15" t="s">
        <v>971</v>
      </c>
      <c r="AF587" s="15" t="s">
        <v>971</v>
      </c>
      <c r="AG587" s="19" t="s">
        <v>972</v>
      </c>
      <c r="AH587" s="19" t="s">
        <v>973</v>
      </c>
    </row>
    <row r="588" spans="1:34" s="15" customFormat="1" x14ac:dyDescent="0.2">
      <c r="A588" s="15">
        <v>0</v>
      </c>
      <c r="B588" s="15">
        <v>0</v>
      </c>
      <c r="C588" s="15">
        <v>254510</v>
      </c>
      <c r="D588" s="15">
        <v>76642</v>
      </c>
      <c r="E588" s="14">
        <f t="shared" si="45"/>
        <v>165576</v>
      </c>
      <c r="F588" s="15">
        <v>481650</v>
      </c>
      <c r="G588" s="15">
        <v>498810</v>
      </c>
      <c r="H588" s="14">
        <f t="shared" si="46"/>
        <v>490230</v>
      </c>
      <c r="I588" s="14">
        <f t="shared" si="47"/>
        <v>2.9607551819104216</v>
      </c>
      <c r="J588" s="14">
        <f t="shared" si="49"/>
        <v>0.20895140832382683</v>
      </c>
      <c r="K588" s="24">
        <f t="shared" si="48"/>
        <v>1.6178990065084271</v>
      </c>
      <c r="L588" s="15">
        <v>6</v>
      </c>
      <c r="M588" s="15">
        <v>6</v>
      </c>
      <c r="N588" s="15">
        <v>6</v>
      </c>
      <c r="O588" s="15">
        <v>14.8</v>
      </c>
      <c r="P588" s="15">
        <v>14.8</v>
      </c>
      <c r="Q588" s="15">
        <v>14.8</v>
      </c>
      <c r="R588" s="15">
        <v>48.633000000000003</v>
      </c>
      <c r="S588" s="15">
        <v>0</v>
      </c>
      <c r="T588" s="15">
        <v>11.529</v>
      </c>
      <c r="U588" s="15">
        <v>36725000</v>
      </c>
      <c r="V588" s="15">
        <v>9</v>
      </c>
      <c r="W588" s="18">
        <v>0</v>
      </c>
      <c r="X588" s="18">
        <v>0</v>
      </c>
      <c r="Y588" s="18">
        <v>4</v>
      </c>
      <c r="Z588" s="18">
        <v>2</v>
      </c>
      <c r="AA588" s="18">
        <v>3</v>
      </c>
      <c r="AB588" s="18">
        <v>3</v>
      </c>
      <c r="AC588" s="15">
        <v>1311600</v>
      </c>
      <c r="AD588" s="15">
        <v>478</v>
      </c>
      <c r="AE588" s="15" t="s">
        <v>657</v>
      </c>
      <c r="AF588" s="15" t="s">
        <v>657</v>
      </c>
      <c r="AG588" s="19" t="s">
        <v>658</v>
      </c>
      <c r="AH588" s="19" t="s">
        <v>659</v>
      </c>
    </row>
    <row r="589" spans="1:34" s="15" customFormat="1" x14ac:dyDescent="0.2">
      <c r="A589" s="15">
        <v>0</v>
      </c>
      <c r="B589" s="15">
        <v>0</v>
      </c>
      <c r="C589" s="14">
        <v>11338000</v>
      </c>
      <c r="D589" s="15">
        <v>3209300</v>
      </c>
      <c r="E589" s="14">
        <f t="shared" si="45"/>
        <v>7273650</v>
      </c>
      <c r="F589" s="14">
        <v>21327000</v>
      </c>
      <c r="G589" s="14">
        <v>21016000</v>
      </c>
      <c r="H589" s="14">
        <f t="shared" si="46"/>
        <v>21171500</v>
      </c>
      <c r="I589" s="14">
        <f t="shared" si="47"/>
        <v>2.9107119534209098</v>
      </c>
      <c r="J589" s="14">
        <f t="shared" si="49"/>
        <v>0.20154813967626806</v>
      </c>
      <c r="K589" s="24">
        <f t="shared" si="48"/>
        <v>1.590552980011426</v>
      </c>
      <c r="L589" s="15">
        <v>9</v>
      </c>
      <c r="M589" s="15">
        <v>9</v>
      </c>
      <c r="N589" s="15">
        <v>9</v>
      </c>
      <c r="O589" s="15">
        <v>44.2</v>
      </c>
      <c r="P589" s="15">
        <v>44.2</v>
      </c>
      <c r="Q589" s="15">
        <v>44.2</v>
      </c>
      <c r="R589" s="15">
        <v>17.695</v>
      </c>
      <c r="S589" s="15">
        <v>0</v>
      </c>
      <c r="T589" s="15">
        <v>12.65</v>
      </c>
      <c r="U589" s="15">
        <v>341340000</v>
      </c>
      <c r="V589" s="15">
        <v>22</v>
      </c>
      <c r="W589" s="18">
        <v>0</v>
      </c>
      <c r="X589" s="18">
        <v>0</v>
      </c>
      <c r="Y589" s="18">
        <v>6</v>
      </c>
      <c r="Z589" s="18">
        <v>2</v>
      </c>
      <c r="AA589" s="18">
        <v>6</v>
      </c>
      <c r="AB589" s="18">
        <v>8</v>
      </c>
      <c r="AC589" s="15">
        <v>56890000</v>
      </c>
      <c r="AD589" s="15">
        <v>665</v>
      </c>
      <c r="AE589" s="15" t="s">
        <v>1018</v>
      </c>
      <c r="AF589" s="15" t="s">
        <v>1018</v>
      </c>
      <c r="AG589" s="19" t="s">
        <v>1019</v>
      </c>
      <c r="AH589" s="19" t="s">
        <v>1020</v>
      </c>
    </row>
    <row r="590" spans="1:34" s="15" customFormat="1" x14ac:dyDescent="0.2">
      <c r="A590" s="15">
        <v>0</v>
      </c>
      <c r="B590" s="15">
        <v>0</v>
      </c>
      <c r="C590" s="15">
        <v>290320</v>
      </c>
      <c r="D590" s="15">
        <v>691770</v>
      </c>
      <c r="E590" s="14">
        <f t="shared" si="45"/>
        <v>491045</v>
      </c>
      <c r="F590" s="15">
        <v>1596000</v>
      </c>
      <c r="G590" s="15">
        <v>1237200</v>
      </c>
      <c r="H590" s="14">
        <f t="shared" si="46"/>
        <v>1416600</v>
      </c>
      <c r="I590" s="14">
        <f t="shared" si="47"/>
        <v>2.884867985622499</v>
      </c>
      <c r="J590" s="14">
        <f t="shared" si="49"/>
        <v>0.19767485447623576</v>
      </c>
      <c r="K590" s="24">
        <f t="shared" si="48"/>
        <v>1.5764305932363383</v>
      </c>
      <c r="L590" s="15">
        <v>12</v>
      </c>
      <c r="M590" s="15">
        <v>12</v>
      </c>
      <c r="N590" s="15">
        <v>12</v>
      </c>
      <c r="O590" s="15">
        <v>29.2</v>
      </c>
      <c r="P590" s="15">
        <v>29.2</v>
      </c>
      <c r="Q590" s="15">
        <v>29.2</v>
      </c>
      <c r="R590" s="15">
        <v>68.569000000000003</v>
      </c>
      <c r="S590" s="15">
        <v>0</v>
      </c>
      <c r="T590" s="15">
        <v>22.669</v>
      </c>
      <c r="U590" s="15">
        <v>141160000</v>
      </c>
      <c r="V590" s="15">
        <v>29</v>
      </c>
      <c r="W590" s="18">
        <v>0</v>
      </c>
      <c r="X590" s="18">
        <v>0</v>
      </c>
      <c r="Y590" s="18">
        <v>5</v>
      </c>
      <c r="Z590" s="18">
        <v>8</v>
      </c>
      <c r="AA590" s="18">
        <v>6</v>
      </c>
      <c r="AB590" s="18">
        <v>9</v>
      </c>
      <c r="AC590" s="15">
        <v>3815300</v>
      </c>
      <c r="AD590" s="15">
        <v>266</v>
      </c>
      <c r="AE590" s="15" t="s">
        <v>313</v>
      </c>
      <c r="AF590" s="15" t="s">
        <v>313</v>
      </c>
      <c r="AG590" s="19" t="s">
        <v>314</v>
      </c>
      <c r="AH590" s="19" t="s">
        <v>315</v>
      </c>
    </row>
    <row r="591" spans="1:34" s="15" customFormat="1" x14ac:dyDescent="0.2">
      <c r="A591" s="15">
        <v>0</v>
      </c>
      <c r="B591" s="15">
        <v>0</v>
      </c>
      <c r="C591" s="15">
        <v>189280</v>
      </c>
      <c r="D591" s="15">
        <v>123250</v>
      </c>
      <c r="E591" s="14">
        <f t="shared" si="45"/>
        <v>156265</v>
      </c>
      <c r="F591" s="15">
        <v>399540</v>
      </c>
      <c r="G591" s="15">
        <v>502030</v>
      </c>
      <c r="H591" s="14">
        <f t="shared" si="46"/>
        <v>450785</v>
      </c>
      <c r="I591" s="14">
        <f t="shared" si="47"/>
        <v>2.8847470642818291</v>
      </c>
      <c r="J591" s="14">
        <f t="shared" si="49"/>
        <v>0.19765665032550789</v>
      </c>
      <c r="K591" s="24">
        <f t="shared" si="48"/>
        <v>1.5763645160009994</v>
      </c>
      <c r="L591" s="15">
        <v>3</v>
      </c>
      <c r="M591" s="15">
        <v>3</v>
      </c>
      <c r="N591" s="15">
        <v>3</v>
      </c>
      <c r="O591" s="15">
        <v>15.9</v>
      </c>
      <c r="P591" s="15">
        <v>15.9</v>
      </c>
      <c r="Q591" s="15">
        <v>15.9</v>
      </c>
      <c r="R591" s="15">
        <v>27.991</v>
      </c>
      <c r="S591" s="15">
        <v>2.7149000000000001E-3</v>
      </c>
      <c r="T591" s="15">
        <v>1.4060999999999999</v>
      </c>
      <c r="U591" s="15">
        <v>18211000</v>
      </c>
      <c r="V591" s="15">
        <v>5</v>
      </c>
      <c r="W591" s="18">
        <v>0</v>
      </c>
      <c r="X591" s="18">
        <v>0</v>
      </c>
      <c r="Y591" s="18">
        <v>1</v>
      </c>
      <c r="Z591" s="18">
        <v>1</v>
      </c>
      <c r="AA591" s="18">
        <v>2</v>
      </c>
      <c r="AB591" s="18">
        <v>2</v>
      </c>
      <c r="AC591" s="15">
        <v>1214100</v>
      </c>
      <c r="AD591" s="15">
        <v>581</v>
      </c>
      <c r="AE591" s="15" t="s">
        <v>860</v>
      </c>
      <c r="AF591" s="15" t="s">
        <v>860</v>
      </c>
      <c r="AG591" s="19" t="s">
        <v>861</v>
      </c>
      <c r="AH591" s="19" t="s">
        <v>862</v>
      </c>
    </row>
    <row r="592" spans="1:34" s="15" customFormat="1" x14ac:dyDescent="0.2">
      <c r="A592" s="15">
        <v>0</v>
      </c>
      <c r="B592" s="15">
        <v>0</v>
      </c>
      <c r="C592" s="15">
        <v>1551600</v>
      </c>
      <c r="D592" s="15">
        <v>1135500</v>
      </c>
      <c r="E592" s="14">
        <f t="shared" si="45"/>
        <v>1343550</v>
      </c>
      <c r="F592" s="15">
        <v>3714100</v>
      </c>
      <c r="G592" s="15">
        <v>3977800</v>
      </c>
      <c r="H592" s="14">
        <f t="shared" si="46"/>
        <v>3845950</v>
      </c>
      <c r="I592" s="14">
        <f t="shared" si="47"/>
        <v>2.8625283763164751</v>
      </c>
      <c r="J592" s="14">
        <f t="shared" si="49"/>
        <v>0.19429871081107969</v>
      </c>
      <c r="K592" s="24">
        <f t="shared" si="48"/>
        <v>1.5642231564570901</v>
      </c>
      <c r="L592" s="15">
        <v>6</v>
      </c>
      <c r="M592" s="15">
        <v>6</v>
      </c>
      <c r="N592" s="15">
        <v>6</v>
      </c>
      <c r="O592" s="15">
        <v>24.9</v>
      </c>
      <c r="P592" s="15">
        <v>24.9</v>
      </c>
      <c r="Q592" s="15">
        <v>24.9</v>
      </c>
      <c r="R592" s="15">
        <v>30.84</v>
      </c>
      <c r="S592" s="15">
        <v>0</v>
      </c>
      <c r="T592" s="15">
        <v>21.611000000000001</v>
      </c>
      <c r="U592" s="15">
        <v>134930000</v>
      </c>
      <c r="V592" s="15">
        <v>17</v>
      </c>
      <c r="W592" s="18">
        <v>0</v>
      </c>
      <c r="X592" s="18">
        <v>0</v>
      </c>
      <c r="Y592" s="18">
        <v>3</v>
      </c>
      <c r="Z592" s="18">
        <v>3</v>
      </c>
      <c r="AA592" s="18">
        <v>5</v>
      </c>
      <c r="AB592" s="18">
        <v>5</v>
      </c>
      <c r="AC592" s="15">
        <v>10379000</v>
      </c>
      <c r="AD592" s="15">
        <v>768</v>
      </c>
      <c r="AE592" s="15" t="s">
        <v>1176</v>
      </c>
      <c r="AF592" s="15" t="s">
        <v>1176</v>
      </c>
      <c r="AG592" s="19" t="s">
        <v>1177</v>
      </c>
      <c r="AH592" s="19" t="s">
        <v>1178</v>
      </c>
    </row>
    <row r="593" spans="1:34" s="15" customFormat="1" x14ac:dyDescent="0.2">
      <c r="A593" s="15">
        <v>0</v>
      </c>
      <c r="B593" s="15">
        <v>0</v>
      </c>
      <c r="C593" s="15">
        <v>3757300</v>
      </c>
      <c r="D593" s="15">
        <v>2690700</v>
      </c>
      <c r="E593" s="14">
        <f t="shared" si="45"/>
        <v>3224000</v>
      </c>
      <c r="F593" s="15">
        <v>9032600</v>
      </c>
      <c r="G593" s="15">
        <v>9392200</v>
      </c>
      <c r="H593" s="14">
        <f t="shared" si="46"/>
        <v>9212400</v>
      </c>
      <c r="I593" s="14">
        <f t="shared" si="47"/>
        <v>2.8574441687344914</v>
      </c>
      <c r="J593" s="14">
        <f t="shared" si="49"/>
        <v>0.19352666379099023</v>
      </c>
      <c r="K593" s="24">
        <f t="shared" si="48"/>
        <v>1.5614449009478095</v>
      </c>
      <c r="L593" s="15">
        <v>10</v>
      </c>
      <c r="M593" s="15">
        <v>10</v>
      </c>
      <c r="N593" s="15">
        <v>10</v>
      </c>
      <c r="O593" s="15">
        <v>27.9</v>
      </c>
      <c r="P593" s="15">
        <v>27.9</v>
      </c>
      <c r="Q593" s="15">
        <v>27.9</v>
      </c>
      <c r="R593" s="15">
        <v>42.331000000000003</v>
      </c>
      <c r="S593" s="15">
        <v>0</v>
      </c>
      <c r="T593" s="15">
        <v>91.617000000000004</v>
      </c>
      <c r="U593" s="15">
        <v>621820000</v>
      </c>
      <c r="V593" s="15">
        <v>35</v>
      </c>
      <c r="W593" s="18">
        <v>0</v>
      </c>
      <c r="X593" s="18">
        <v>0</v>
      </c>
      <c r="Y593" s="18">
        <v>8</v>
      </c>
      <c r="Z593" s="18">
        <v>7</v>
      </c>
      <c r="AA593" s="18">
        <v>8</v>
      </c>
      <c r="AB593" s="18">
        <v>8</v>
      </c>
      <c r="AC593" s="15">
        <v>24873000</v>
      </c>
      <c r="AD593" s="15">
        <v>487</v>
      </c>
      <c r="AE593" s="15" t="s">
        <v>678</v>
      </c>
      <c r="AF593" s="15" t="s">
        <v>679</v>
      </c>
      <c r="AG593" s="19" t="s">
        <v>680</v>
      </c>
      <c r="AH593" s="19" t="s">
        <v>681</v>
      </c>
    </row>
    <row r="594" spans="1:34" s="15" customFormat="1" x14ac:dyDescent="0.2">
      <c r="A594" s="15">
        <v>0</v>
      </c>
      <c r="B594" s="15">
        <v>0</v>
      </c>
      <c r="C594" s="15">
        <v>63883</v>
      </c>
      <c r="D594" s="15">
        <v>82374</v>
      </c>
      <c r="E594" s="14">
        <f t="shared" si="45"/>
        <v>73128.5</v>
      </c>
      <c r="F594" s="15">
        <v>199890</v>
      </c>
      <c r="G594" s="15">
        <v>216720</v>
      </c>
      <c r="H594" s="14">
        <f t="shared" si="46"/>
        <v>208305</v>
      </c>
      <c r="I594" s="14">
        <f t="shared" si="47"/>
        <v>2.8484790471567174</v>
      </c>
      <c r="J594" s="14">
        <f t="shared" si="49"/>
        <v>0.19216193949049976</v>
      </c>
      <c r="K594" s="24">
        <f t="shared" si="48"/>
        <v>1.5565459274080422</v>
      </c>
      <c r="L594" s="15">
        <v>4</v>
      </c>
      <c r="M594" s="15">
        <v>4</v>
      </c>
      <c r="N594" s="15">
        <v>4</v>
      </c>
      <c r="O594" s="15">
        <v>10</v>
      </c>
      <c r="P594" s="15">
        <v>10</v>
      </c>
      <c r="Q594" s="15">
        <v>10</v>
      </c>
      <c r="R594" s="15">
        <v>56.084000000000003</v>
      </c>
      <c r="S594" s="15">
        <v>0</v>
      </c>
      <c r="T594" s="15">
        <v>4.2301000000000002</v>
      </c>
      <c r="U594" s="15">
        <v>15197000</v>
      </c>
      <c r="V594" s="15">
        <v>6</v>
      </c>
      <c r="W594" s="18">
        <v>0</v>
      </c>
      <c r="X594" s="18">
        <v>0</v>
      </c>
      <c r="Y594" s="18">
        <v>1</v>
      </c>
      <c r="Z594" s="18">
        <v>1</v>
      </c>
      <c r="AA594" s="18">
        <v>2</v>
      </c>
      <c r="AB594" s="18">
        <v>2</v>
      </c>
      <c r="AC594" s="15">
        <v>562860</v>
      </c>
      <c r="AD594" s="15">
        <v>1264</v>
      </c>
      <c r="AE594" s="15" t="s">
        <v>1835</v>
      </c>
      <c r="AF594" s="15" t="s">
        <v>1835</v>
      </c>
      <c r="AG594" s="19" t="s">
        <v>1836</v>
      </c>
      <c r="AH594" s="19" t="s">
        <v>1837</v>
      </c>
    </row>
    <row r="595" spans="1:34" s="15" customFormat="1" x14ac:dyDescent="0.2">
      <c r="A595" s="15">
        <v>0</v>
      </c>
      <c r="B595" s="15">
        <v>0</v>
      </c>
      <c r="C595" s="15">
        <v>522880</v>
      </c>
      <c r="D595" s="15">
        <v>1720200</v>
      </c>
      <c r="E595" s="14">
        <f t="shared" si="45"/>
        <v>1121540</v>
      </c>
      <c r="F595" s="15">
        <v>2492400</v>
      </c>
      <c r="G595" s="15">
        <v>3892500</v>
      </c>
      <c r="H595" s="14">
        <f t="shared" si="46"/>
        <v>3192450</v>
      </c>
      <c r="I595" s="14">
        <f t="shared" si="47"/>
        <v>2.8464878649000482</v>
      </c>
      <c r="J595" s="14">
        <f t="shared" si="49"/>
        <v>0.19185824694403647</v>
      </c>
      <c r="K595" s="24">
        <f t="shared" si="48"/>
        <v>1.5554578496721574</v>
      </c>
      <c r="L595" s="15">
        <v>20</v>
      </c>
      <c r="M595" s="15">
        <v>20</v>
      </c>
      <c r="N595" s="15">
        <v>20</v>
      </c>
      <c r="O595" s="15">
        <v>51.6</v>
      </c>
      <c r="P595" s="15">
        <v>51.6</v>
      </c>
      <c r="Q595" s="15">
        <v>51.6</v>
      </c>
      <c r="R595" s="15">
        <v>59.67</v>
      </c>
      <c r="S595" s="15">
        <v>0</v>
      </c>
      <c r="T595" s="15">
        <v>77.653000000000006</v>
      </c>
      <c r="U595" s="15">
        <v>284720000</v>
      </c>
      <c r="V595" s="15">
        <v>51</v>
      </c>
      <c r="W595" s="18">
        <v>0</v>
      </c>
      <c r="X595" s="18">
        <v>0</v>
      </c>
      <c r="Y595" s="18">
        <v>7</v>
      </c>
      <c r="Z595" s="18">
        <v>12</v>
      </c>
      <c r="AA595" s="18">
        <v>16</v>
      </c>
      <c r="AB595" s="18">
        <v>11</v>
      </c>
      <c r="AC595" s="15">
        <v>8627900</v>
      </c>
      <c r="AD595" s="15">
        <v>542</v>
      </c>
      <c r="AE595" s="15" t="s">
        <v>785</v>
      </c>
      <c r="AF595" s="15" t="s">
        <v>785</v>
      </c>
      <c r="AG595" s="19" t="s">
        <v>786</v>
      </c>
      <c r="AH595" s="19" t="s">
        <v>787</v>
      </c>
    </row>
    <row r="596" spans="1:34" s="15" customFormat="1" x14ac:dyDescent="0.2">
      <c r="A596" s="15">
        <v>0</v>
      </c>
      <c r="B596" s="15">
        <v>0</v>
      </c>
      <c r="C596" s="15">
        <v>2817000</v>
      </c>
      <c r="D596" s="15">
        <v>1755200</v>
      </c>
      <c r="E596" s="14">
        <f t="shared" si="45"/>
        <v>2286100</v>
      </c>
      <c r="F596" s="15">
        <v>5681300</v>
      </c>
      <c r="G596" s="15">
        <v>7171500</v>
      </c>
      <c r="H596" s="14">
        <f t="shared" si="46"/>
        <v>6426400</v>
      </c>
      <c r="I596" s="14">
        <f t="shared" si="47"/>
        <v>2.8110756309872711</v>
      </c>
      <c r="J596" s="14">
        <f t="shared" si="49"/>
        <v>0.18642144057234103</v>
      </c>
      <c r="K596" s="24">
        <f t="shared" si="48"/>
        <v>1.5361069021788365</v>
      </c>
      <c r="L596" s="15">
        <v>4</v>
      </c>
      <c r="M596" s="15">
        <v>4</v>
      </c>
      <c r="N596" s="15">
        <v>4</v>
      </c>
      <c r="O596" s="15">
        <v>32</v>
      </c>
      <c r="P596" s="15">
        <v>32</v>
      </c>
      <c r="Q596" s="15">
        <v>32</v>
      </c>
      <c r="R596" s="15">
        <v>14.462999999999999</v>
      </c>
      <c r="S596" s="15">
        <v>0</v>
      </c>
      <c r="T596" s="15">
        <v>5.1642999999999999</v>
      </c>
      <c r="U596" s="15">
        <v>121970000</v>
      </c>
      <c r="V596" s="15">
        <v>10</v>
      </c>
      <c r="W596" s="18">
        <v>0</v>
      </c>
      <c r="X596" s="18">
        <v>0</v>
      </c>
      <c r="Y596" s="18">
        <v>2</v>
      </c>
      <c r="Z596" s="18">
        <v>2</v>
      </c>
      <c r="AA596" s="18">
        <v>3</v>
      </c>
      <c r="AB596" s="18">
        <v>3</v>
      </c>
      <c r="AC596" s="15">
        <v>17425000</v>
      </c>
      <c r="AD596" s="15">
        <v>675</v>
      </c>
      <c r="AE596" s="15" t="s">
        <v>1030</v>
      </c>
      <c r="AF596" s="15" t="s">
        <v>1030</v>
      </c>
      <c r="AG596" s="19" t="s">
        <v>1031</v>
      </c>
      <c r="AH596" s="19" t="s">
        <v>1032</v>
      </c>
    </row>
    <row r="597" spans="1:34" s="15" customFormat="1" x14ac:dyDescent="0.2">
      <c r="A597" s="15">
        <v>0</v>
      </c>
      <c r="B597" s="15">
        <v>0</v>
      </c>
      <c r="C597" s="15">
        <v>519650</v>
      </c>
      <c r="D597" s="15">
        <v>929580</v>
      </c>
      <c r="E597" s="14">
        <f t="shared" si="45"/>
        <v>724615</v>
      </c>
      <c r="F597" s="15">
        <v>1954800</v>
      </c>
      <c r="G597" s="15">
        <v>2068700</v>
      </c>
      <c r="H597" s="14">
        <f t="shared" si="46"/>
        <v>2011750</v>
      </c>
      <c r="I597" s="14">
        <f t="shared" si="47"/>
        <v>2.7763018982494154</v>
      </c>
      <c r="J597" s="14">
        <f t="shared" si="49"/>
        <v>0.18101560029982441</v>
      </c>
      <c r="K597" s="24">
        <f t="shared" si="48"/>
        <v>1.5171048624313745</v>
      </c>
      <c r="L597" s="15">
        <v>19</v>
      </c>
      <c r="M597" s="15">
        <v>17</v>
      </c>
      <c r="N597" s="15">
        <v>17</v>
      </c>
      <c r="O597" s="15">
        <v>26.7</v>
      </c>
      <c r="P597" s="15">
        <v>24.9</v>
      </c>
      <c r="Q597" s="15">
        <v>24.9</v>
      </c>
      <c r="R597" s="15">
        <v>92.468000000000004</v>
      </c>
      <c r="S597" s="15">
        <v>0</v>
      </c>
      <c r="T597" s="15">
        <v>45.899000000000001</v>
      </c>
      <c r="U597" s="15">
        <v>218910000</v>
      </c>
      <c r="V597" s="15">
        <v>28</v>
      </c>
      <c r="W597" s="18">
        <v>0</v>
      </c>
      <c r="X597" s="18">
        <v>0</v>
      </c>
      <c r="Y597" s="18">
        <v>7</v>
      </c>
      <c r="Z597" s="18">
        <v>10</v>
      </c>
      <c r="AA597" s="18">
        <v>11</v>
      </c>
      <c r="AB597" s="18">
        <v>10</v>
      </c>
      <c r="AC597" s="15">
        <v>5472800</v>
      </c>
      <c r="AD597" s="15">
        <v>350</v>
      </c>
      <c r="AE597" s="15" t="s">
        <v>451</v>
      </c>
      <c r="AF597" s="15" t="s">
        <v>452</v>
      </c>
      <c r="AG597" s="19" t="s">
        <v>453</v>
      </c>
      <c r="AH597" s="19" t="s">
        <v>454</v>
      </c>
    </row>
    <row r="598" spans="1:34" s="15" customFormat="1" x14ac:dyDescent="0.2">
      <c r="A598" s="15">
        <v>0</v>
      </c>
      <c r="B598" s="15">
        <v>0</v>
      </c>
      <c r="C598" s="15">
        <v>1606700</v>
      </c>
      <c r="D598" s="15">
        <v>218270</v>
      </c>
      <c r="E598" s="14">
        <f t="shared" si="45"/>
        <v>912485</v>
      </c>
      <c r="F598" s="15">
        <v>1102000</v>
      </c>
      <c r="G598" s="15">
        <v>3862300</v>
      </c>
      <c r="H598" s="14">
        <f t="shared" si="46"/>
        <v>2482150</v>
      </c>
      <c r="I598" s="14">
        <f t="shared" si="47"/>
        <v>2.72020909932766</v>
      </c>
      <c r="J598" s="14">
        <f t="shared" si="49"/>
        <v>0.17215119930149966</v>
      </c>
      <c r="K598" s="24">
        <f t="shared" si="48"/>
        <v>1.4864530597418906</v>
      </c>
      <c r="L598" s="15">
        <v>5</v>
      </c>
      <c r="M598" s="15">
        <v>5</v>
      </c>
      <c r="N598" s="15">
        <v>5</v>
      </c>
      <c r="O598" s="15">
        <v>56.3</v>
      </c>
      <c r="P598" s="15">
        <v>56.3</v>
      </c>
      <c r="Q598" s="15">
        <v>56.3</v>
      </c>
      <c r="R598" s="15">
        <v>15.55</v>
      </c>
      <c r="S598" s="15">
        <v>0</v>
      </c>
      <c r="T598" s="15">
        <v>14.747999999999999</v>
      </c>
      <c r="U598" s="15">
        <v>33946000</v>
      </c>
      <c r="V598" s="15">
        <v>9</v>
      </c>
      <c r="W598" s="18">
        <v>0</v>
      </c>
      <c r="X598" s="18">
        <v>0</v>
      </c>
      <c r="Y598" s="18">
        <v>3</v>
      </c>
      <c r="Z598" s="18">
        <v>2</v>
      </c>
      <c r="AA598" s="18">
        <v>3</v>
      </c>
      <c r="AB598" s="18">
        <v>1</v>
      </c>
      <c r="AC598" s="15">
        <v>6789200</v>
      </c>
      <c r="AD598" s="15">
        <v>303</v>
      </c>
      <c r="AE598" s="15" t="s">
        <v>369</v>
      </c>
      <c r="AF598" s="15" t="s">
        <v>370</v>
      </c>
      <c r="AG598" s="19" t="s">
        <v>371</v>
      </c>
      <c r="AH598" s="19" t="s">
        <v>372</v>
      </c>
    </row>
    <row r="599" spans="1:34" s="15" customFormat="1" x14ac:dyDescent="0.2">
      <c r="A599" s="15">
        <v>0</v>
      </c>
      <c r="B599" s="15">
        <v>0</v>
      </c>
      <c r="C599" s="15">
        <v>1381800</v>
      </c>
      <c r="D599" s="15">
        <v>1670200</v>
      </c>
      <c r="E599" s="14">
        <f t="shared" si="45"/>
        <v>1526000</v>
      </c>
      <c r="F599" s="15">
        <v>4161100</v>
      </c>
      <c r="G599" s="15">
        <v>4093500</v>
      </c>
      <c r="H599" s="14">
        <f t="shared" si="46"/>
        <v>4127300</v>
      </c>
      <c r="I599" s="14">
        <f t="shared" si="47"/>
        <v>2.7046526867627785</v>
      </c>
      <c r="J599" s="14">
        <f t="shared" si="49"/>
        <v>0.16966041412743144</v>
      </c>
      <c r="K599" s="24">
        <f t="shared" si="48"/>
        <v>1.4779522878485127</v>
      </c>
      <c r="L599" s="15">
        <v>6</v>
      </c>
      <c r="M599" s="15">
        <v>6</v>
      </c>
      <c r="N599" s="15">
        <v>5</v>
      </c>
      <c r="O599" s="15">
        <v>13</v>
      </c>
      <c r="P599" s="15">
        <v>13</v>
      </c>
      <c r="Q599" s="15">
        <v>10.5</v>
      </c>
      <c r="R599" s="15">
        <v>45.374000000000002</v>
      </c>
      <c r="S599" s="15">
        <v>0</v>
      </c>
      <c r="T599" s="15">
        <v>14.135999999999999</v>
      </c>
      <c r="U599" s="15">
        <v>158290000</v>
      </c>
      <c r="V599" s="15">
        <v>15</v>
      </c>
      <c r="W599" s="18">
        <v>0</v>
      </c>
      <c r="X599" s="18">
        <v>0</v>
      </c>
      <c r="Y599" s="18">
        <v>4</v>
      </c>
      <c r="Z599" s="18">
        <v>3</v>
      </c>
      <c r="AA599" s="18">
        <v>4</v>
      </c>
      <c r="AB599" s="18">
        <v>4</v>
      </c>
      <c r="AC599" s="15">
        <v>11307000</v>
      </c>
      <c r="AD599" s="15">
        <v>612</v>
      </c>
      <c r="AE599" s="15" t="s">
        <v>919</v>
      </c>
      <c r="AF599" s="15" t="s">
        <v>919</v>
      </c>
      <c r="AG599" s="19" t="s">
        <v>920</v>
      </c>
      <c r="AH599" s="19" t="s">
        <v>921</v>
      </c>
    </row>
    <row r="600" spans="1:34" s="15" customFormat="1" x14ac:dyDescent="0.2">
      <c r="A600" s="15">
        <v>0</v>
      </c>
      <c r="B600" s="15">
        <v>0</v>
      </c>
      <c r="C600" s="15">
        <v>2441700</v>
      </c>
      <c r="D600" s="15">
        <v>418830</v>
      </c>
      <c r="E600" s="14">
        <f t="shared" si="45"/>
        <v>1430265</v>
      </c>
      <c r="F600" s="15">
        <v>3306800</v>
      </c>
      <c r="G600" s="15">
        <v>4413300</v>
      </c>
      <c r="H600" s="14">
        <f t="shared" si="46"/>
        <v>3860050</v>
      </c>
      <c r="I600" s="14">
        <f t="shared" si="47"/>
        <v>2.6988355304786178</v>
      </c>
      <c r="J600" s="14">
        <f t="shared" si="49"/>
        <v>0.16872532932701945</v>
      </c>
      <c r="K600" s="24">
        <f t="shared" si="48"/>
        <v>1.4747735139227418</v>
      </c>
      <c r="L600" s="15">
        <v>5</v>
      </c>
      <c r="M600" s="15">
        <v>5</v>
      </c>
      <c r="N600" s="15">
        <v>5</v>
      </c>
      <c r="O600" s="15">
        <v>25.4</v>
      </c>
      <c r="P600" s="15">
        <v>25.4</v>
      </c>
      <c r="Q600" s="15">
        <v>25.4</v>
      </c>
      <c r="R600" s="15">
        <v>29.225000000000001</v>
      </c>
      <c r="S600" s="15">
        <v>0</v>
      </c>
      <c r="T600" s="15">
        <v>28.233000000000001</v>
      </c>
      <c r="U600" s="15">
        <v>126970000</v>
      </c>
      <c r="V600" s="15">
        <v>14</v>
      </c>
      <c r="W600" s="18">
        <v>0</v>
      </c>
      <c r="X600" s="18">
        <v>0</v>
      </c>
      <c r="Y600" s="18">
        <v>3</v>
      </c>
      <c r="Z600" s="18">
        <v>1</v>
      </c>
      <c r="AA600" s="18">
        <v>4</v>
      </c>
      <c r="AB600" s="18">
        <v>3</v>
      </c>
      <c r="AC600" s="15">
        <v>10581000</v>
      </c>
      <c r="AD600" s="15">
        <v>372</v>
      </c>
      <c r="AE600" s="15" t="s">
        <v>490</v>
      </c>
      <c r="AF600" s="15" t="s">
        <v>490</v>
      </c>
      <c r="AG600" s="19" t="s">
        <v>491</v>
      </c>
      <c r="AH600" s="19" t="s">
        <v>492</v>
      </c>
    </row>
    <row r="601" spans="1:34" s="15" customFormat="1" x14ac:dyDescent="0.2">
      <c r="A601" s="15">
        <v>0</v>
      </c>
      <c r="B601" s="15">
        <v>0</v>
      </c>
      <c r="C601" s="15">
        <v>479860</v>
      </c>
      <c r="D601" s="15">
        <v>620960</v>
      </c>
      <c r="E601" s="14">
        <f t="shared" si="45"/>
        <v>550410</v>
      </c>
      <c r="F601" s="15">
        <v>1245800</v>
      </c>
      <c r="G601" s="15">
        <v>1724400</v>
      </c>
      <c r="H601" s="14">
        <f t="shared" si="46"/>
        <v>1485100</v>
      </c>
      <c r="I601" s="14">
        <f t="shared" si="47"/>
        <v>2.6981704547519123</v>
      </c>
      <c r="J601" s="14">
        <f t="shared" si="49"/>
        <v>0.1686182926772887</v>
      </c>
      <c r="K601" s="24">
        <f t="shared" si="48"/>
        <v>1.4744100845638866</v>
      </c>
      <c r="L601" s="15">
        <v>7</v>
      </c>
      <c r="M601" s="15">
        <v>7</v>
      </c>
      <c r="N601" s="15">
        <v>7</v>
      </c>
      <c r="O601" s="15">
        <v>25</v>
      </c>
      <c r="P601" s="15">
        <v>25</v>
      </c>
      <c r="Q601" s="15">
        <v>25</v>
      </c>
      <c r="R601" s="15">
        <v>51.109000000000002</v>
      </c>
      <c r="S601" s="15">
        <v>0</v>
      </c>
      <c r="T601" s="15">
        <v>16.873999999999999</v>
      </c>
      <c r="U601" s="15">
        <v>85491000</v>
      </c>
      <c r="V601" s="15">
        <v>20</v>
      </c>
      <c r="W601" s="18">
        <v>0</v>
      </c>
      <c r="X601" s="18">
        <v>0</v>
      </c>
      <c r="Y601" s="18">
        <v>3</v>
      </c>
      <c r="Z601" s="18">
        <v>4</v>
      </c>
      <c r="AA601" s="18">
        <v>7</v>
      </c>
      <c r="AB601" s="18">
        <v>6</v>
      </c>
      <c r="AC601" s="15">
        <v>4071000</v>
      </c>
      <c r="AD601" s="15">
        <v>502</v>
      </c>
      <c r="AE601" s="15" t="s">
        <v>711</v>
      </c>
      <c r="AF601" s="15" t="s">
        <v>711</v>
      </c>
      <c r="AG601" s="19" t="s">
        <v>712</v>
      </c>
      <c r="AH601" s="19" t="s">
        <v>713</v>
      </c>
    </row>
    <row r="602" spans="1:34" s="15" customFormat="1" x14ac:dyDescent="0.2">
      <c r="A602" s="15">
        <v>0</v>
      </c>
      <c r="B602" s="15">
        <v>0</v>
      </c>
      <c r="C602" s="15">
        <v>667680</v>
      </c>
      <c r="D602" s="15">
        <v>1451200</v>
      </c>
      <c r="E602" s="14">
        <f t="shared" si="45"/>
        <v>1059440</v>
      </c>
      <c r="F602" s="15">
        <v>2296600</v>
      </c>
      <c r="G602" s="15">
        <v>3343000</v>
      </c>
      <c r="H602" s="14">
        <f t="shared" si="46"/>
        <v>2819800</v>
      </c>
      <c r="I602" s="14">
        <f t="shared" si="47"/>
        <v>2.6615948048025371</v>
      </c>
      <c r="J602" s="14">
        <f t="shared" si="49"/>
        <v>0.16269085042677764</v>
      </c>
      <c r="K602" s="24">
        <f t="shared" si="48"/>
        <v>1.4544233906024793</v>
      </c>
      <c r="L602" s="15">
        <v>13</v>
      </c>
      <c r="M602" s="15">
        <v>13</v>
      </c>
      <c r="N602" s="15">
        <v>13</v>
      </c>
      <c r="O602" s="15">
        <v>39.5</v>
      </c>
      <c r="P602" s="15">
        <v>39.5</v>
      </c>
      <c r="Q602" s="15">
        <v>39.5</v>
      </c>
      <c r="R602" s="15">
        <v>56.558999999999997</v>
      </c>
      <c r="S602" s="15">
        <v>0</v>
      </c>
      <c r="T602" s="15">
        <v>34.548000000000002</v>
      </c>
      <c r="U602" s="15">
        <v>224990000</v>
      </c>
      <c r="V602" s="15">
        <v>45</v>
      </c>
      <c r="W602" s="18">
        <v>0</v>
      </c>
      <c r="X602" s="18">
        <v>0</v>
      </c>
      <c r="Y602" s="18">
        <v>8</v>
      </c>
      <c r="Z602" s="18">
        <v>10</v>
      </c>
      <c r="AA602" s="18">
        <v>13</v>
      </c>
      <c r="AB602" s="18">
        <v>11</v>
      </c>
      <c r="AC602" s="15">
        <v>7758400</v>
      </c>
      <c r="AD602" s="15">
        <v>279</v>
      </c>
      <c r="AE602" s="15" t="s">
        <v>339</v>
      </c>
      <c r="AF602" s="15" t="s">
        <v>339</v>
      </c>
      <c r="AG602" s="19" t="s">
        <v>340</v>
      </c>
      <c r="AH602" s="19" t="s">
        <v>341</v>
      </c>
    </row>
    <row r="603" spans="1:34" s="15" customFormat="1" x14ac:dyDescent="0.2">
      <c r="A603" s="15">
        <v>0</v>
      </c>
      <c r="B603" s="15">
        <v>0</v>
      </c>
      <c r="C603" s="15">
        <v>1734900</v>
      </c>
      <c r="D603" s="15">
        <v>530040</v>
      </c>
      <c r="E603" s="14">
        <f t="shared" si="45"/>
        <v>1132470</v>
      </c>
      <c r="F603" s="15">
        <v>2933100</v>
      </c>
      <c r="G603" s="15">
        <v>3018700</v>
      </c>
      <c r="H603" s="14">
        <f t="shared" si="46"/>
        <v>2975900</v>
      </c>
      <c r="I603" s="14">
        <f t="shared" si="47"/>
        <v>2.6277958798025556</v>
      </c>
      <c r="J603" s="14">
        <f t="shared" si="49"/>
        <v>0.15714053762676303</v>
      </c>
      <c r="K603" s="24">
        <f t="shared" si="48"/>
        <v>1.4359540326789921</v>
      </c>
      <c r="L603" s="15">
        <v>5</v>
      </c>
      <c r="M603" s="15">
        <v>5</v>
      </c>
      <c r="N603" s="15">
        <v>5</v>
      </c>
      <c r="O603" s="15">
        <v>32.9</v>
      </c>
      <c r="P603" s="15">
        <v>32.9</v>
      </c>
      <c r="Q603" s="15">
        <v>32.9</v>
      </c>
      <c r="R603" s="15">
        <v>18.431000000000001</v>
      </c>
      <c r="S603" s="15">
        <v>0</v>
      </c>
      <c r="T603" s="15">
        <v>12.499000000000001</v>
      </c>
      <c r="U603" s="15">
        <v>82167000</v>
      </c>
      <c r="V603" s="15">
        <v>14</v>
      </c>
      <c r="W603" s="18">
        <v>0</v>
      </c>
      <c r="X603" s="18">
        <v>0</v>
      </c>
      <c r="Y603" s="18">
        <v>4</v>
      </c>
      <c r="Z603" s="18">
        <v>1</v>
      </c>
      <c r="AA603" s="18">
        <v>4</v>
      </c>
      <c r="AB603" s="18">
        <v>4</v>
      </c>
      <c r="AC603" s="15">
        <v>8216700</v>
      </c>
      <c r="AD603" s="15">
        <v>657</v>
      </c>
      <c r="AE603" s="15" t="s">
        <v>999</v>
      </c>
      <c r="AF603" s="15" t="s">
        <v>999</v>
      </c>
      <c r="AG603" s="19" t="s">
        <v>1000</v>
      </c>
      <c r="AH603" s="19" t="s">
        <v>1001</v>
      </c>
    </row>
    <row r="604" spans="1:34" s="15" customFormat="1" x14ac:dyDescent="0.2">
      <c r="A604" s="15">
        <v>0</v>
      </c>
      <c r="B604" s="15">
        <v>0</v>
      </c>
      <c r="C604" s="15">
        <v>3202500</v>
      </c>
      <c r="D604" s="15">
        <v>4356000</v>
      </c>
      <c r="E604" s="14">
        <f t="shared" si="45"/>
        <v>3779250</v>
      </c>
      <c r="F604" s="15">
        <v>9149000</v>
      </c>
      <c r="G604" s="14">
        <v>10548000</v>
      </c>
      <c r="H604" s="14">
        <f t="shared" si="46"/>
        <v>9848500</v>
      </c>
      <c r="I604" s="14">
        <f t="shared" si="47"/>
        <v>2.6059403320764702</v>
      </c>
      <c r="J604" s="14">
        <f t="shared" si="49"/>
        <v>0.1535133777679315</v>
      </c>
      <c r="K604" s="24">
        <f t="shared" si="48"/>
        <v>1.4240111104243007</v>
      </c>
      <c r="L604" s="15">
        <v>9</v>
      </c>
      <c r="M604" s="15">
        <v>9</v>
      </c>
      <c r="N604" s="15">
        <v>9</v>
      </c>
      <c r="O604" s="15">
        <v>47.5</v>
      </c>
      <c r="P604" s="15">
        <v>47.5</v>
      </c>
      <c r="Q604" s="15">
        <v>47.5</v>
      </c>
      <c r="R604" s="15">
        <v>32.853999999999999</v>
      </c>
      <c r="S604" s="15">
        <v>0</v>
      </c>
      <c r="T604" s="15">
        <v>66.394000000000005</v>
      </c>
      <c r="U604" s="15">
        <v>354330000</v>
      </c>
      <c r="V604" s="15">
        <v>31</v>
      </c>
      <c r="W604" s="18">
        <v>0</v>
      </c>
      <c r="X604" s="18">
        <v>0</v>
      </c>
      <c r="Y604" s="18">
        <v>6</v>
      </c>
      <c r="Z604" s="18">
        <v>7</v>
      </c>
      <c r="AA604" s="18">
        <v>6</v>
      </c>
      <c r="AB604" s="18">
        <v>7</v>
      </c>
      <c r="AC604" s="15">
        <v>27256000</v>
      </c>
      <c r="AD604" s="15">
        <v>304</v>
      </c>
      <c r="AE604" s="15" t="s">
        <v>373</v>
      </c>
      <c r="AF604" s="15" t="s">
        <v>373</v>
      </c>
      <c r="AG604" s="19" t="s">
        <v>374</v>
      </c>
      <c r="AH604" s="19" t="s">
        <v>375</v>
      </c>
    </row>
    <row r="605" spans="1:34" s="15" customFormat="1" x14ac:dyDescent="0.2">
      <c r="A605" s="15">
        <v>0</v>
      </c>
      <c r="B605" s="15">
        <v>0</v>
      </c>
      <c r="C605" s="14">
        <v>11533000</v>
      </c>
      <c r="D605" s="15">
        <v>4746100</v>
      </c>
      <c r="E605" s="14">
        <f t="shared" si="45"/>
        <v>8139550</v>
      </c>
      <c r="F605" s="14">
        <v>19411000</v>
      </c>
      <c r="G605" s="14">
        <v>22170000</v>
      </c>
      <c r="H605" s="14">
        <f t="shared" si="46"/>
        <v>20790500</v>
      </c>
      <c r="I605" s="14">
        <f t="shared" si="47"/>
        <v>2.5542566849518709</v>
      </c>
      <c r="J605" s="14">
        <f t="shared" si="49"/>
        <v>0.14481344895134241</v>
      </c>
      <c r="K605" s="24">
        <f t="shared" si="48"/>
        <v>1.3957686803015688</v>
      </c>
      <c r="L605" s="15">
        <v>10</v>
      </c>
      <c r="M605" s="15">
        <v>10</v>
      </c>
      <c r="N605" s="15">
        <v>10</v>
      </c>
      <c r="O605" s="15">
        <v>33.6</v>
      </c>
      <c r="P605" s="15">
        <v>33.6</v>
      </c>
      <c r="Q605" s="15">
        <v>33.6</v>
      </c>
      <c r="R605" s="15">
        <v>24.831</v>
      </c>
      <c r="S605" s="15">
        <v>0</v>
      </c>
      <c r="T605" s="15">
        <v>21.827000000000002</v>
      </c>
      <c r="U605" s="15">
        <v>578600000</v>
      </c>
      <c r="V605" s="15">
        <v>39</v>
      </c>
      <c r="W605" s="18">
        <v>0</v>
      </c>
      <c r="X605" s="18">
        <v>1</v>
      </c>
      <c r="Y605" s="18">
        <v>9</v>
      </c>
      <c r="Z605" s="18">
        <v>7</v>
      </c>
      <c r="AA605" s="18">
        <v>8</v>
      </c>
      <c r="AB605" s="18">
        <v>7</v>
      </c>
      <c r="AC605" s="15">
        <v>57860000</v>
      </c>
      <c r="AD605" s="15">
        <v>676</v>
      </c>
      <c r="AE605" s="15" t="s">
        <v>1033</v>
      </c>
      <c r="AF605" s="15" t="s">
        <v>1033</v>
      </c>
      <c r="AG605" s="19" t="s">
        <v>1034</v>
      </c>
      <c r="AH605" s="19" t="s">
        <v>1035</v>
      </c>
    </row>
    <row r="606" spans="1:34" s="15" customFormat="1" x14ac:dyDescent="0.2">
      <c r="A606" s="15">
        <v>0</v>
      </c>
      <c r="B606" s="15">
        <v>0</v>
      </c>
      <c r="C606" s="15">
        <v>112020</v>
      </c>
      <c r="D606" s="15">
        <v>131680</v>
      </c>
      <c r="E606" s="14">
        <f t="shared" si="45"/>
        <v>121850</v>
      </c>
      <c r="F606" s="15">
        <v>240450</v>
      </c>
      <c r="G606" s="15">
        <v>371710</v>
      </c>
      <c r="H606" s="14">
        <f t="shared" si="46"/>
        <v>306080</v>
      </c>
      <c r="I606" s="14">
        <f t="shared" si="47"/>
        <v>2.5119409109560937</v>
      </c>
      <c r="J606" s="14">
        <f t="shared" si="49"/>
        <v>0.1375583294320481</v>
      </c>
      <c r="K606" s="24">
        <f t="shared" si="48"/>
        <v>1.3726453065333846</v>
      </c>
      <c r="L606" s="15">
        <v>7</v>
      </c>
      <c r="M606" s="15">
        <v>7</v>
      </c>
      <c r="N606" s="15">
        <v>7</v>
      </c>
      <c r="O606" s="15">
        <v>11.3</v>
      </c>
      <c r="P606" s="15">
        <v>11.3</v>
      </c>
      <c r="Q606" s="15">
        <v>11.3</v>
      </c>
      <c r="R606" s="15">
        <v>100.2</v>
      </c>
      <c r="S606" s="15">
        <v>0</v>
      </c>
      <c r="T606" s="15">
        <v>11.401999999999999</v>
      </c>
      <c r="U606" s="15">
        <v>41937000</v>
      </c>
      <c r="V606" s="15">
        <v>10</v>
      </c>
      <c r="W606" s="18">
        <v>0</v>
      </c>
      <c r="X606" s="18">
        <v>0</v>
      </c>
      <c r="Y606" s="18">
        <v>1</v>
      </c>
      <c r="Z606" s="18">
        <v>2</v>
      </c>
      <c r="AA606" s="18">
        <v>4</v>
      </c>
      <c r="AB606" s="18">
        <v>3</v>
      </c>
      <c r="AC606" s="15">
        <v>855850</v>
      </c>
      <c r="AD606" s="15">
        <v>772</v>
      </c>
      <c r="AE606" s="15" t="s">
        <v>1182</v>
      </c>
      <c r="AF606" s="15" t="s">
        <v>1182</v>
      </c>
      <c r="AG606" s="19" t="s">
        <v>1183</v>
      </c>
      <c r="AH606" s="19" t="s">
        <v>1184</v>
      </c>
    </row>
    <row r="607" spans="1:34" s="15" customFormat="1" x14ac:dyDescent="0.2">
      <c r="A607" s="15">
        <v>0</v>
      </c>
      <c r="B607" s="15">
        <v>0</v>
      </c>
      <c r="C607" s="15">
        <v>3998400</v>
      </c>
      <c r="D607" s="15">
        <v>1992000</v>
      </c>
      <c r="E607" s="14">
        <f t="shared" si="45"/>
        <v>2995200</v>
      </c>
      <c r="F607" s="15">
        <v>7511900</v>
      </c>
      <c r="G607" s="15">
        <v>7190800</v>
      </c>
      <c r="H607" s="14">
        <f t="shared" si="46"/>
        <v>7351350</v>
      </c>
      <c r="I607" s="14">
        <f t="shared" si="47"/>
        <v>2.4543770032051282</v>
      </c>
      <c r="J607" s="14">
        <f t="shared" si="49"/>
        <v>0.12749018334521126</v>
      </c>
      <c r="K607" s="24">
        <f t="shared" si="48"/>
        <v>1.341189619237775</v>
      </c>
      <c r="L607" s="15">
        <v>4</v>
      </c>
      <c r="M607" s="15">
        <v>4</v>
      </c>
      <c r="N607" s="15">
        <v>4</v>
      </c>
      <c r="O607" s="15">
        <v>24</v>
      </c>
      <c r="P607" s="15">
        <v>24</v>
      </c>
      <c r="Q607" s="15">
        <v>24</v>
      </c>
      <c r="R607" s="15">
        <v>13.742000000000001</v>
      </c>
      <c r="S607" s="15">
        <v>0</v>
      </c>
      <c r="T607" s="15">
        <v>4.891</v>
      </c>
      <c r="U607" s="15">
        <v>103470000</v>
      </c>
      <c r="V607" s="15">
        <v>11</v>
      </c>
      <c r="W607" s="18">
        <v>0</v>
      </c>
      <c r="X607" s="18">
        <v>0</v>
      </c>
      <c r="Y607" s="18">
        <v>3</v>
      </c>
      <c r="Z607" s="18">
        <v>3</v>
      </c>
      <c r="AA607" s="18">
        <v>4</v>
      </c>
      <c r="AB607" s="18">
        <v>4</v>
      </c>
      <c r="AC607" s="15">
        <v>20693000</v>
      </c>
      <c r="AD607" s="15">
        <v>672</v>
      </c>
      <c r="AE607" s="15" t="s">
        <v>1027</v>
      </c>
      <c r="AF607" s="15" t="s">
        <v>1027</v>
      </c>
      <c r="AG607" s="19" t="s">
        <v>1028</v>
      </c>
      <c r="AH607" s="19" t="s">
        <v>1029</v>
      </c>
    </row>
    <row r="608" spans="1:34" s="15" customFormat="1" x14ac:dyDescent="0.2">
      <c r="A608" s="15">
        <v>0</v>
      </c>
      <c r="B608" s="15">
        <v>0</v>
      </c>
      <c r="C608" s="15">
        <v>49623</v>
      </c>
      <c r="D608" s="15">
        <v>181400</v>
      </c>
      <c r="E608" s="14">
        <f t="shared" si="45"/>
        <v>115511.5</v>
      </c>
      <c r="F608" s="15">
        <v>231410</v>
      </c>
      <c r="G608" s="15">
        <v>329560</v>
      </c>
      <c r="H608" s="14">
        <f t="shared" si="46"/>
        <v>280485</v>
      </c>
      <c r="I608" s="14">
        <f t="shared" si="47"/>
        <v>2.4281997896313352</v>
      </c>
      <c r="J608" s="14">
        <f t="shared" si="49"/>
        <v>0.12283332741939813</v>
      </c>
      <c r="K608" s="24">
        <f t="shared" si="48"/>
        <v>1.3268851309460847</v>
      </c>
      <c r="L608" s="15">
        <v>6</v>
      </c>
      <c r="M608" s="15">
        <v>6</v>
      </c>
      <c r="N608" s="15">
        <v>6</v>
      </c>
      <c r="O608" s="15">
        <v>10.5</v>
      </c>
      <c r="P608" s="15">
        <v>10.5</v>
      </c>
      <c r="Q608" s="15">
        <v>10.5</v>
      </c>
      <c r="R608" s="15">
        <v>82.284999999999997</v>
      </c>
      <c r="S608" s="15">
        <v>0</v>
      </c>
      <c r="T608" s="15">
        <v>5.5229999999999997</v>
      </c>
      <c r="U608" s="15">
        <v>33264000</v>
      </c>
      <c r="V608" s="15">
        <v>8</v>
      </c>
      <c r="W608" s="18">
        <v>0</v>
      </c>
      <c r="X608" s="18">
        <v>0</v>
      </c>
      <c r="Y608" s="18">
        <v>1</v>
      </c>
      <c r="Z608" s="18">
        <v>3</v>
      </c>
      <c r="AA608" s="18">
        <v>3</v>
      </c>
      <c r="AB608" s="18">
        <v>3</v>
      </c>
      <c r="AC608" s="15">
        <v>791990</v>
      </c>
      <c r="AD608" s="15">
        <v>460</v>
      </c>
      <c r="AE608" s="15" t="s">
        <v>622</v>
      </c>
      <c r="AF608" s="15" t="s">
        <v>622</v>
      </c>
      <c r="AG608" s="19" t="s">
        <v>623</v>
      </c>
      <c r="AH608" s="19" t="s">
        <v>624</v>
      </c>
    </row>
    <row r="609" spans="1:34" s="15" customFormat="1" x14ac:dyDescent="0.2">
      <c r="A609" s="15">
        <v>0</v>
      </c>
      <c r="B609" s="15">
        <v>0</v>
      </c>
      <c r="C609" s="15">
        <v>147520</v>
      </c>
      <c r="D609" s="15">
        <v>74530</v>
      </c>
      <c r="E609" s="14">
        <f t="shared" si="45"/>
        <v>111025</v>
      </c>
      <c r="F609" s="15">
        <v>324120</v>
      </c>
      <c r="G609" s="15">
        <v>212480</v>
      </c>
      <c r="H609" s="14">
        <f t="shared" si="46"/>
        <v>268300</v>
      </c>
      <c r="I609" s="14">
        <f t="shared" si="47"/>
        <v>2.4165728439540644</v>
      </c>
      <c r="J609" s="14">
        <f t="shared" si="49"/>
        <v>0.12074880109579594</v>
      </c>
      <c r="K609" s="24">
        <f t="shared" si="48"/>
        <v>1.3205316087180679</v>
      </c>
      <c r="L609" s="15">
        <v>3</v>
      </c>
      <c r="M609" s="15">
        <v>3</v>
      </c>
      <c r="N609" s="15">
        <v>3</v>
      </c>
      <c r="O609" s="15">
        <v>7.3</v>
      </c>
      <c r="P609" s="15">
        <v>7.3</v>
      </c>
      <c r="Q609" s="15">
        <v>7.3</v>
      </c>
      <c r="R609" s="15">
        <v>50.679000000000002</v>
      </c>
      <c r="S609" s="15">
        <v>0</v>
      </c>
      <c r="T609" s="15">
        <v>4.3710000000000004</v>
      </c>
      <c r="U609" s="15">
        <v>17449000</v>
      </c>
      <c r="V609" s="15">
        <v>6</v>
      </c>
      <c r="W609" s="18">
        <v>0</v>
      </c>
      <c r="X609" s="18">
        <v>0</v>
      </c>
      <c r="Y609" s="18">
        <v>2</v>
      </c>
      <c r="Z609" s="18">
        <v>1</v>
      </c>
      <c r="AA609" s="18">
        <v>1</v>
      </c>
      <c r="AB609" s="18">
        <v>2</v>
      </c>
      <c r="AC609" s="15">
        <v>758660</v>
      </c>
      <c r="AD609" s="15">
        <v>878</v>
      </c>
      <c r="AE609" s="15" t="s">
        <v>1349</v>
      </c>
      <c r="AF609" s="15" t="s">
        <v>1349</v>
      </c>
      <c r="AG609" s="19" t="s">
        <v>1350</v>
      </c>
      <c r="AH609" s="38">
        <v>42985</v>
      </c>
    </row>
    <row r="610" spans="1:34" s="15" customFormat="1" x14ac:dyDescent="0.2">
      <c r="A610" s="15">
        <v>0</v>
      </c>
      <c r="B610" s="15">
        <v>0</v>
      </c>
      <c r="C610" s="15">
        <v>2959500</v>
      </c>
      <c r="D610" s="15">
        <v>1303700</v>
      </c>
      <c r="E610" s="14">
        <f t="shared" si="45"/>
        <v>2131600</v>
      </c>
      <c r="F610" s="15">
        <v>6617400</v>
      </c>
      <c r="G610" s="15">
        <v>3649900</v>
      </c>
      <c r="H610" s="14">
        <f t="shared" si="46"/>
        <v>5133650</v>
      </c>
      <c r="I610" s="14">
        <f t="shared" si="47"/>
        <v>2.4083552261212233</v>
      </c>
      <c r="J610" s="14">
        <f t="shared" si="49"/>
        <v>0.11926945488455255</v>
      </c>
      <c r="K610" s="24">
        <f t="shared" si="48"/>
        <v>1.3160411071700673</v>
      </c>
      <c r="L610" s="15">
        <v>8</v>
      </c>
      <c r="M610" s="15">
        <v>8</v>
      </c>
      <c r="N610" s="15">
        <v>8</v>
      </c>
      <c r="O610" s="15">
        <v>42.8</v>
      </c>
      <c r="P610" s="15">
        <v>42.8</v>
      </c>
      <c r="Q610" s="15">
        <v>42.8</v>
      </c>
      <c r="R610" s="15">
        <v>17.718</v>
      </c>
      <c r="S610" s="15">
        <v>0</v>
      </c>
      <c r="T610" s="15">
        <v>11.297000000000001</v>
      </c>
      <c r="U610" s="15">
        <v>130770000</v>
      </c>
      <c r="V610" s="15">
        <v>14</v>
      </c>
      <c r="W610" s="18">
        <v>0</v>
      </c>
      <c r="X610" s="18">
        <v>0</v>
      </c>
      <c r="Y610" s="18">
        <v>4</v>
      </c>
      <c r="Z610" s="18">
        <v>3</v>
      </c>
      <c r="AA610" s="18">
        <v>5</v>
      </c>
      <c r="AB610" s="18">
        <v>6</v>
      </c>
      <c r="AC610" s="15">
        <v>14530000</v>
      </c>
      <c r="AD610" s="15">
        <v>655</v>
      </c>
      <c r="AE610" s="15" t="s">
        <v>993</v>
      </c>
      <c r="AF610" s="15" t="s">
        <v>993</v>
      </c>
      <c r="AG610" s="19" t="s">
        <v>994</v>
      </c>
      <c r="AH610" s="19" t="s">
        <v>995</v>
      </c>
    </row>
    <row r="611" spans="1:34" s="15" customFormat="1" x14ac:dyDescent="0.2">
      <c r="A611" s="15">
        <v>0</v>
      </c>
      <c r="B611" s="15">
        <v>0</v>
      </c>
      <c r="C611" s="15">
        <v>499830</v>
      </c>
      <c r="D611" s="15">
        <v>1442700</v>
      </c>
      <c r="E611" s="14">
        <f t="shared" si="45"/>
        <v>971265</v>
      </c>
      <c r="F611" s="15">
        <v>2411700</v>
      </c>
      <c r="G611" s="15">
        <v>2126800</v>
      </c>
      <c r="H611" s="14">
        <f t="shared" si="46"/>
        <v>2269250</v>
      </c>
      <c r="I611" s="14">
        <f t="shared" si="47"/>
        <v>2.3363860532398468</v>
      </c>
      <c r="J611" s="14">
        <f t="shared" si="49"/>
        <v>0.10609351537914914</v>
      </c>
      <c r="K611" s="24">
        <f t="shared" si="48"/>
        <v>1.2767136902949983</v>
      </c>
      <c r="L611" s="15">
        <v>9</v>
      </c>
      <c r="M611" s="15">
        <v>9</v>
      </c>
      <c r="N611" s="15">
        <v>8</v>
      </c>
      <c r="O611" s="15">
        <v>25.5</v>
      </c>
      <c r="P611" s="15">
        <v>25.5</v>
      </c>
      <c r="Q611" s="15">
        <v>23.8</v>
      </c>
      <c r="R611" s="15">
        <v>54.231000000000002</v>
      </c>
      <c r="S611" s="15">
        <v>0</v>
      </c>
      <c r="T611" s="15">
        <v>21.986999999999998</v>
      </c>
      <c r="U611" s="15">
        <v>136100000</v>
      </c>
      <c r="V611" s="15">
        <v>13</v>
      </c>
      <c r="W611" s="18">
        <v>0</v>
      </c>
      <c r="X611" s="18">
        <v>0</v>
      </c>
      <c r="Y611" s="18">
        <v>2</v>
      </c>
      <c r="Z611" s="18">
        <v>5</v>
      </c>
      <c r="AA611" s="18">
        <v>6</v>
      </c>
      <c r="AB611" s="18">
        <v>7</v>
      </c>
      <c r="AC611" s="15">
        <v>6481000</v>
      </c>
      <c r="AD611" s="15">
        <v>854</v>
      </c>
      <c r="AE611" s="15" t="s">
        <v>1315</v>
      </c>
      <c r="AF611" s="15" t="s">
        <v>1315</v>
      </c>
      <c r="AG611" s="19" t="s">
        <v>1316</v>
      </c>
      <c r="AH611" s="19" t="s">
        <v>1317</v>
      </c>
    </row>
    <row r="612" spans="1:34" s="15" customFormat="1" x14ac:dyDescent="0.2">
      <c r="A612" s="15">
        <v>0</v>
      </c>
      <c r="B612" s="15">
        <v>0</v>
      </c>
      <c r="C612" s="15">
        <v>175490</v>
      </c>
      <c r="D612" s="15">
        <v>351390</v>
      </c>
      <c r="E612" s="14">
        <f t="shared" si="45"/>
        <v>263440</v>
      </c>
      <c r="F612" s="15">
        <v>606920</v>
      </c>
      <c r="G612" s="15">
        <v>571160</v>
      </c>
      <c r="H612" s="14">
        <f t="shared" si="46"/>
        <v>589040</v>
      </c>
      <c r="I612" s="14">
        <f t="shared" si="47"/>
        <v>2.2359550561797752</v>
      </c>
      <c r="J612" s="14">
        <f t="shared" si="49"/>
        <v>8.7011980034364347E-2</v>
      </c>
      <c r="K612" s="24">
        <f t="shared" si="48"/>
        <v>1.221833364032664</v>
      </c>
      <c r="L612" s="15">
        <v>3</v>
      </c>
      <c r="M612" s="15">
        <v>3</v>
      </c>
      <c r="N612" s="15">
        <v>3</v>
      </c>
      <c r="O612" s="15">
        <v>11.7</v>
      </c>
      <c r="P612" s="15">
        <v>11.7</v>
      </c>
      <c r="Q612" s="15">
        <v>11.7</v>
      </c>
      <c r="R612" s="15">
        <v>47.366</v>
      </c>
      <c r="S612" s="15">
        <v>0</v>
      </c>
      <c r="T612" s="15">
        <v>17.03</v>
      </c>
      <c r="U612" s="15">
        <v>42624000</v>
      </c>
      <c r="V612" s="15">
        <v>9</v>
      </c>
      <c r="W612" s="18">
        <v>0</v>
      </c>
      <c r="X612" s="18">
        <v>0</v>
      </c>
      <c r="Y612" s="18">
        <v>2</v>
      </c>
      <c r="Z612" s="18">
        <v>2</v>
      </c>
      <c r="AA612" s="18">
        <v>1</v>
      </c>
      <c r="AB612" s="18">
        <v>2</v>
      </c>
      <c r="AC612" s="15">
        <v>1705000</v>
      </c>
      <c r="AD612" s="15">
        <v>519</v>
      </c>
      <c r="AE612" s="15" t="s">
        <v>735</v>
      </c>
      <c r="AF612" s="15" t="s">
        <v>735</v>
      </c>
      <c r="AG612" s="19" t="s">
        <v>736</v>
      </c>
      <c r="AH612" s="19" t="s">
        <v>737</v>
      </c>
    </row>
    <row r="613" spans="1:34" s="15" customFormat="1" x14ac:dyDescent="0.2">
      <c r="A613" s="15">
        <v>0</v>
      </c>
      <c r="B613" s="15">
        <v>0</v>
      </c>
      <c r="C613" s="15">
        <v>3309800</v>
      </c>
      <c r="D613" s="15">
        <v>2709300</v>
      </c>
      <c r="E613" s="14">
        <f t="shared" si="45"/>
        <v>3009550</v>
      </c>
      <c r="F613" s="15">
        <v>4349100</v>
      </c>
      <c r="G613" s="15">
        <v>9106100</v>
      </c>
      <c r="H613" s="14">
        <f t="shared" si="46"/>
        <v>6727600</v>
      </c>
      <c r="I613" s="14">
        <f t="shared" si="47"/>
        <v>2.235417255071356</v>
      </c>
      <c r="J613" s="14">
        <f t="shared" si="49"/>
        <v>8.6907509174585396E-2</v>
      </c>
      <c r="K613" s="24">
        <f t="shared" si="48"/>
        <v>1.2215394836455498</v>
      </c>
      <c r="L613" s="15">
        <v>7</v>
      </c>
      <c r="M613" s="15">
        <v>7</v>
      </c>
      <c r="N613" s="15">
        <v>7</v>
      </c>
      <c r="O613" s="15">
        <v>56.4</v>
      </c>
      <c r="P613" s="15">
        <v>56.4</v>
      </c>
      <c r="Q613" s="15">
        <v>56.4</v>
      </c>
      <c r="R613" s="15">
        <v>14.865</v>
      </c>
      <c r="S613" s="15">
        <v>0</v>
      </c>
      <c r="T613" s="15">
        <v>8.2026000000000003</v>
      </c>
      <c r="U613" s="15">
        <v>175270000</v>
      </c>
      <c r="V613" s="15">
        <v>22</v>
      </c>
      <c r="W613" s="18">
        <v>0</v>
      </c>
      <c r="X613" s="18">
        <v>0</v>
      </c>
      <c r="Y613" s="18">
        <v>4</v>
      </c>
      <c r="Z613" s="18">
        <v>4</v>
      </c>
      <c r="AA613" s="18">
        <v>6</v>
      </c>
      <c r="AB613" s="18">
        <v>5</v>
      </c>
      <c r="AC613" s="15">
        <v>19474000</v>
      </c>
      <c r="AD613" s="15">
        <v>669</v>
      </c>
      <c r="AE613" s="15" t="s">
        <v>1021</v>
      </c>
      <c r="AF613" s="15" t="s">
        <v>1021</v>
      </c>
      <c r="AG613" s="19" t="s">
        <v>1022</v>
      </c>
      <c r="AH613" s="19" t="s">
        <v>1023</v>
      </c>
    </row>
    <row r="614" spans="1:34" s="15" customFormat="1" x14ac:dyDescent="0.2">
      <c r="A614" s="15">
        <v>0</v>
      </c>
      <c r="B614" s="15">
        <v>0</v>
      </c>
      <c r="C614" s="15">
        <v>6148600</v>
      </c>
      <c r="D614" s="15">
        <v>2157200</v>
      </c>
      <c r="E614" s="14">
        <f t="shared" si="45"/>
        <v>4152900</v>
      </c>
      <c r="F614" s="14">
        <v>11392000</v>
      </c>
      <c r="G614" s="15">
        <v>6704900</v>
      </c>
      <c r="H614" s="14">
        <f t="shared" si="46"/>
        <v>9048450</v>
      </c>
      <c r="I614" s="14">
        <f t="shared" si="47"/>
        <v>2.17882684389222</v>
      </c>
      <c r="J614" s="14">
        <f t="shared" si="49"/>
        <v>7.5771627560240654E-2</v>
      </c>
      <c r="K614" s="24">
        <f t="shared" si="48"/>
        <v>1.1906157616897377</v>
      </c>
      <c r="L614" s="15">
        <v>7</v>
      </c>
      <c r="M614" s="15">
        <v>7</v>
      </c>
      <c r="N614" s="15">
        <v>7</v>
      </c>
      <c r="O614" s="15">
        <v>38.299999999999997</v>
      </c>
      <c r="P614" s="15">
        <v>38.299999999999997</v>
      </c>
      <c r="Q614" s="15">
        <v>38.299999999999997</v>
      </c>
      <c r="R614" s="15">
        <v>24.603999999999999</v>
      </c>
      <c r="S614" s="15">
        <v>0</v>
      </c>
      <c r="T614" s="15">
        <v>15.757999999999999</v>
      </c>
      <c r="U614" s="15">
        <v>211220000</v>
      </c>
      <c r="V614" s="15">
        <v>19</v>
      </c>
      <c r="W614" s="18">
        <v>0</v>
      </c>
      <c r="X614" s="18">
        <v>0</v>
      </c>
      <c r="Y614" s="18">
        <v>4</v>
      </c>
      <c r="Z614" s="18">
        <v>1</v>
      </c>
      <c r="AA614" s="18">
        <v>6</v>
      </c>
      <c r="AB614" s="18">
        <v>5</v>
      </c>
      <c r="AC614" s="15">
        <v>26403000</v>
      </c>
      <c r="AD614" s="15">
        <v>426</v>
      </c>
      <c r="AE614" s="15" t="s">
        <v>557</v>
      </c>
      <c r="AF614" s="15" t="s">
        <v>558</v>
      </c>
      <c r="AG614" s="19" t="s">
        <v>559</v>
      </c>
      <c r="AH614" s="19" t="s">
        <v>560</v>
      </c>
    </row>
    <row r="615" spans="1:34" s="15" customFormat="1" x14ac:dyDescent="0.2">
      <c r="A615" s="15">
        <v>0</v>
      </c>
      <c r="B615" s="15">
        <v>0</v>
      </c>
      <c r="C615" s="15">
        <v>229580</v>
      </c>
      <c r="D615" s="15">
        <v>209030</v>
      </c>
      <c r="E615" s="14">
        <f t="shared" si="45"/>
        <v>219305</v>
      </c>
      <c r="F615" s="15">
        <v>440640</v>
      </c>
      <c r="G615" s="15">
        <v>513630</v>
      </c>
      <c r="H615" s="14">
        <f t="shared" si="46"/>
        <v>477135</v>
      </c>
      <c r="I615" s="14">
        <f t="shared" si="47"/>
        <v>2.1756685894074463</v>
      </c>
      <c r="J615" s="14">
        <f t="shared" si="49"/>
        <v>7.5141652052537949E-2</v>
      </c>
      <c r="K615" s="24">
        <f t="shared" si="48"/>
        <v>1.1888899395669106</v>
      </c>
      <c r="L615" s="15">
        <v>5</v>
      </c>
      <c r="M615" s="15">
        <v>5</v>
      </c>
      <c r="N615" s="15">
        <v>5</v>
      </c>
      <c r="O615" s="15">
        <v>7.6</v>
      </c>
      <c r="P615" s="15">
        <v>7.6</v>
      </c>
      <c r="Q615" s="15">
        <v>7.6</v>
      </c>
      <c r="R615" s="15">
        <v>92.888000000000005</v>
      </c>
      <c r="S615" s="15">
        <v>0</v>
      </c>
      <c r="T615" s="15">
        <v>10.746</v>
      </c>
      <c r="U615" s="15">
        <v>66858000</v>
      </c>
      <c r="V615" s="15">
        <v>16</v>
      </c>
      <c r="W615" s="18">
        <v>0</v>
      </c>
      <c r="X615" s="18">
        <v>0</v>
      </c>
      <c r="Y615" s="18">
        <v>4</v>
      </c>
      <c r="Z615" s="18">
        <v>3</v>
      </c>
      <c r="AA615" s="18">
        <v>5</v>
      </c>
      <c r="AB615" s="18">
        <v>5</v>
      </c>
      <c r="AC615" s="15">
        <v>1392900</v>
      </c>
      <c r="AD615" s="15">
        <v>826</v>
      </c>
      <c r="AE615" s="15" t="s">
        <v>1260</v>
      </c>
      <c r="AF615" s="15" t="s">
        <v>1260</v>
      </c>
      <c r="AG615" s="19" t="s">
        <v>1261</v>
      </c>
      <c r="AH615" s="19" t="s">
        <v>1262</v>
      </c>
    </row>
    <row r="616" spans="1:34" s="15" customFormat="1" x14ac:dyDescent="0.2">
      <c r="A616" s="15">
        <v>0</v>
      </c>
      <c r="B616" s="15">
        <v>0</v>
      </c>
      <c r="C616" s="15">
        <v>278110</v>
      </c>
      <c r="D616" s="15">
        <v>409480</v>
      </c>
      <c r="E616" s="14">
        <f t="shared" si="45"/>
        <v>343795</v>
      </c>
      <c r="F616" s="15">
        <v>682590</v>
      </c>
      <c r="G616" s="15">
        <v>801290</v>
      </c>
      <c r="H616" s="14">
        <f t="shared" si="46"/>
        <v>741940</v>
      </c>
      <c r="I616" s="14">
        <f t="shared" si="47"/>
        <v>2.1580883957009265</v>
      </c>
      <c r="J616" s="14">
        <f t="shared" si="49"/>
        <v>7.161813976331112E-2</v>
      </c>
      <c r="K616" s="24">
        <f t="shared" si="48"/>
        <v>1.179283276339304</v>
      </c>
      <c r="L616" s="15">
        <v>6</v>
      </c>
      <c r="M616" s="15">
        <v>5</v>
      </c>
      <c r="N616" s="15">
        <v>5</v>
      </c>
      <c r="O616" s="15">
        <v>11.3</v>
      </c>
      <c r="P616" s="15">
        <v>10.199999999999999</v>
      </c>
      <c r="Q616" s="15">
        <v>10.199999999999999</v>
      </c>
      <c r="R616" s="15">
        <v>76.149000000000001</v>
      </c>
      <c r="S616" s="15">
        <v>0</v>
      </c>
      <c r="T616" s="15">
        <v>37.079000000000001</v>
      </c>
      <c r="U616" s="15">
        <v>65144000</v>
      </c>
      <c r="V616" s="15">
        <v>10</v>
      </c>
      <c r="W616" s="18">
        <v>0</v>
      </c>
      <c r="X616" s="18">
        <v>0</v>
      </c>
      <c r="Y616" s="18">
        <v>2</v>
      </c>
      <c r="Z616" s="18">
        <v>4</v>
      </c>
      <c r="AA616" s="18">
        <v>3</v>
      </c>
      <c r="AB616" s="18">
        <v>3</v>
      </c>
      <c r="AC616" s="15">
        <v>2171500</v>
      </c>
      <c r="AD616" s="15">
        <v>399</v>
      </c>
      <c r="AE616" s="15" t="s">
        <v>521</v>
      </c>
      <c r="AF616" s="15" t="s">
        <v>521</v>
      </c>
      <c r="AG616" s="19" t="s">
        <v>522</v>
      </c>
      <c r="AH616" s="19" t="s">
        <v>523</v>
      </c>
    </row>
    <row r="617" spans="1:34" s="15" customFormat="1" x14ac:dyDescent="0.2">
      <c r="A617" s="15">
        <v>0</v>
      </c>
      <c r="B617" s="15">
        <v>0</v>
      </c>
      <c r="C617" s="15">
        <v>5227600</v>
      </c>
      <c r="D617" s="15">
        <v>2023700</v>
      </c>
      <c r="E617" s="14">
        <f t="shared" si="45"/>
        <v>3625650</v>
      </c>
      <c r="F617" s="15">
        <v>5500200</v>
      </c>
      <c r="G617" s="15">
        <v>9982600</v>
      </c>
      <c r="H617" s="14">
        <f t="shared" si="46"/>
        <v>7741400</v>
      </c>
      <c r="I617" s="14">
        <f t="shared" si="47"/>
        <v>2.1351757615875773</v>
      </c>
      <c r="J617" s="14">
        <f t="shared" si="49"/>
        <v>6.6982540986960243E-2</v>
      </c>
      <c r="K617" s="24">
        <f t="shared" si="48"/>
        <v>1.1667627112500423</v>
      </c>
      <c r="L617" s="15">
        <v>3</v>
      </c>
      <c r="M617" s="15">
        <v>3</v>
      </c>
      <c r="N617" s="15">
        <v>3</v>
      </c>
      <c r="O617" s="15">
        <v>19.600000000000001</v>
      </c>
      <c r="P617" s="15">
        <v>19.600000000000001</v>
      </c>
      <c r="Q617" s="15">
        <v>19.600000000000001</v>
      </c>
      <c r="R617" s="15">
        <v>16.561</v>
      </c>
      <c r="S617" s="15">
        <v>0</v>
      </c>
      <c r="T617" s="15">
        <v>2.5284</v>
      </c>
      <c r="U617" s="15">
        <v>159140000</v>
      </c>
      <c r="V617" s="15">
        <v>9</v>
      </c>
      <c r="W617" s="18">
        <v>0</v>
      </c>
      <c r="X617" s="18">
        <v>0</v>
      </c>
      <c r="Y617" s="18">
        <v>3</v>
      </c>
      <c r="Z617" s="18">
        <v>2</v>
      </c>
      <c r="AA617" s="18">
        <v>3</v>
      </c>
      <c r="AB617" s="18">
        <v>1</v>
      </c>
      <c r="AC617" s="15">
        <v>22734000</v>
      </c>
      <c r="AD617" s="15">
        <v>527</v>
      </c>
      <c r="AE617" s="15" t="s">
        <v>753</v>
      </c>
      <c r="AF617" s="15" t="s">
        <v>753</v>
      </c>
      <c r="AG617" s="19" t="s">
        <v>754</v>
      </c>
      <c r="AH617" s="19" t="s">
        <v>755</v>
      </c>
    </row>
    <row r="618" spans="1:34" s="15" customFormat="1" x14ac:dyDescent="0.2">
      <c r="A618" s="15">
        <v>0</v>
      </c>
      <c r="B618" s="15">
        <v>0</v>
      </c>
      <c r="C618" s="15">
        <v>135410</v>
      </c>
      <c r="D618" s="15">
        <v>172510</v>
      </c>
      <c r="E618" s="14">
        <f t="shared" si="45"/>
        <v>153960</v>
      </c>
      <c r="F618" s="15">
        <v>260190</v>
      </c>
      <c r="G618" s="15">
        <v>388450</v>
      </c>
      <c r="H618" s="14">
        <f t="shared" si="46"/>
        <v>324320</v>
      </c>
      <c r="I618" s="14">
        <f t="shared" si="47"/>
        <v>2.1065211743309953</v>
      </c>
      <c r="J618" s="14">
        <f t="shared" si="49"/>
        <v>6.1114739195950694E-2</v>
      </c>
      <c r="K618" s="24">
        <f t="shared" si="48"/>
        <v>1.1511044668475383</v>
      </c>
      <c r="L618" s="15">
        <v>3</v>
      </c>
      <c r="M618" s="15">
        <v>3</v>
      </c>
      <c r="N618" s="15">
        <v>3</v>
      </c>
      <c r="O618" s="15">
        <v>11.4</v>
      </c>
      <c r="P618" s="15">
        <v>11.4</v>
      </c>
      <c r="Q618" s="15">
        <v>11.4</v>
      </c>
      <c r="R618" s="15">
        <v>41.487000000000002</v>
      </c>
      <c r="S618" s="15">
        <v>0</v>
      </c>
      <c r="T618" s="15">
        <v>7.7903000000000002</v>
      </c>
      <c r="U618" s="15">
        <v>20088000</v>
      </c>
      <c r="V618" s="15">
        <v>6</v>
      </c>
      <c r="W618" s="18">
        <v>0</v>
      </c>
      <c r="X618" s="18">
        <v>0</v>
      </c>
      <c r="Y618" s="18">
        <v>1</v>
      </c>
      <c r="Z618" s="18">
        <v>1</v>
      </c>
      <c r="AA618" s="18">
        <v>2</v>
      </c>
      <c r="AB618" s="18">
        <v>2</v>
      </c>
      <c r="AC618" s="15">
        <v>956560</v>
      </c>
      <c r="AD618" s="15">
        <v>842</v>
      </c>
      <c r="AE618" s="15" t="s">
        <v>1294</v>
      </c>
      <c r="AF618" s="15" t="s">
        <v>1294</v>
      </c>
      <c r="AG618" s="19" t="s">
        <v>1295</v>
      </c>
      <c r="AH618" s="38">
        <v>42980</v>
      </c>
    </row>
    <row r="619" spans="1:34" s="15" customFormat="1" x14ac:dyDescent="0.2">
      <c r="A619" s="15">
        <v>0</v>
      </c>
      <c r="B619" s="15">
        <v>0</v>
      </c>
      <c r="C619" s="15">
        <v>4625700</v>
      </c>
      <c r="D619" s="15">
        <v>2205400</v>
      </c>
      <c r="E619" s="14">
        <f t="shared" si="45"/>
        <v>3415550</v>
      </c>
      <c r="F619" s="15">
        <v>7070100</v>
      </c>
      <c r="G619" s="15">
        <v>7132500</v>
      </c>
      <c r="H619" s="14">
        <f t="shared" si="46"/>
        <v>7101300</v>
      </c>
      <c r="I619" s="14">
        <f t="shared" si="47"/>
        <v>2.0791087818945706</v>
      </c>
      <c r="J619" s="14">
        <f t="shared" si="49"/>
        <v>5.5426123093392468E-2</v>
      </c>
      <c r="K619" s="24">
        <f t="shared" si="48"/>
        <v>1.136125017428727</v>
      </c>
      <c r="L619" s="15">
        <v>4</v>
      </c>
      <c r="M619" s="15">
        <v>4</v>
      </c>
      <c r="N619" s="15">
        <v>4</v>
      </c>
      <c r="O619" s="15">
        <v>29.4</v>
      </c>
      <c r="P619" s="15">
        <v>29.4</v>
      </c>
      <c r="Q619" s="15">
        <v>29.4</v>
      </c>
      <c r="R619" s="15">
        <v>15.807</v>
      </c>
      <c r="S619" s="15">
        <v>0</v>
      </c>
      <c r="T619" s="15">
        <v>4.5137999999999998</v>
      </c>
      <c r="U619" s="15">
        <v>126200000</v>
      </c>
      <c r="V619" s="15">
        <v>14</v>
      </c>
      <c r="W619" s="18">
        <v>0</v>
      </c>
      <c r="X619" s="18">
        <v>0</v>
      </c>
      <c r="Y619" s="18">
        <v>3</v>
      </c>
      <c r="Z619" s="18">
        <v>3</v>
      </c>
      <c r="AA619" s="18">
        <v>4</v>
      </c>
      <c r="AB619" s="18">
        <v>4</v>
      </c>
      <c r="AC619" s="15">
        <v>21034000</v>
      </c>
      <c r="AD619" s="15">
        <v>654</v>
      </c>
      <c r="AE619" s="15" t="s">
        <v>990</v>
      </c>
      <c r="AF619" s="15" t="s">
        <v>990</v>
      </c>
      <c r="AG619" s="19" t="s">
        <v>991</v>
      </c>
      <c r="AH619" s="19" t="s">
        <v>992</v>
      </c>
    </row>
    <row r="620" spans="1:34" s="15" customFormat="1" x14ac:dyDescent="0.2">
      <c r="A620" s="15">
        <v>0</v>
      </c>
      <c r="B620" s="15">
        <v>0</v>
      </c>
      <c r="C620" s="15">
        <v>845170</v>
      </c>
      <c r="D620" s="15">
        <v>1579500</v>
      </c>
      <c r="E620" s="14">
        <f t="shared" si="45"/>
        <v>1212335</v>
      </c>
      <c r="F620" s="15">
        <v>2243900</v>
      </c>
      <c r="G620" s="15">
        <v>2779100</v>
      </c>
      <c r="H620" s="14">
        <f t="shared" si="46"/>
        <v>2511500</v>
      </c>
      <c r="I620" s="14">
        <f t="shared" si="47"/>
        <v>2.0716221176489995</v>
      </c>
      <c r="J620" s="14">
        <f t="shared" si="49"/>
        <v>5.3859449380070694E-2</v>
      </c>
      <c r="K620" s="24">
        <f t="shared" si="48"/>
        <v>1.1320339440704914</v>
      </c>
      <c r="L620" s="15">
        <v>8</v>
      </c>
      <c r="M620" s="15">
        <v>8</v>
      </c>
      <c r="N620" s="15">
        <v>8</v>
      </c>
      <c r="O620" s="15">
        <v>40.299999999999997</v>
      </c>
      <c r="P620" s="15">
        <v>40.299999999999997</v>
      </c>
      <c r="Q620" s="15">
        <v>40.299999999999997</v>
      </c>
      <c r="R620" s="15">
        <v>30.771999999999998</v>
      </c>
      <c r="S620" s="15">
        <v>0</v>
      </c>
      <c r="T620" s="15">
        <v>32.485999999999997</v>
      </c>
      <c r="U620" s="15">
        <v>126610000</v>
      </c>
      <c r="V620" s="15">
        <v>17</v>
      </c>
      <c r="W620" s="18">
        <v>0</v>
      </c>
      <c r="X620" s="18">
        <v>0</v>
      </c>
      <c r="Y620" s="18">
        <v>3</v>
      </c>
      <c r="Z620" s="18">
        <v>4</v>
      </c>
      <c r="AA620" s="18">
        <v>5</v>
      </c>
      <c r="AB620" s="18">
        <v>6</v>
      </c>
      <c r="AC620" s="15">
        <v>7447700</v>
      </c>
      <c r="AD620" s="15">
        <v>390</v>
      </c>
      <c r="AE620" s="15" t="s">
        <v>505</v>
      </c>
      <c r="AF620" s="15" t="s">
        <v>505</v>
      </c>
      <c r="AG620" s="19" t="s">
        <v>506</v>
      </c>
      <c r="AH620" s="19" t="s">
        <v>507</v>
      </c>
    </row>
    <row r="621" spans="1:34" s="15" customFormat="1" x14ac:dyDescent="0.2">
      <c r="A621" s="15">
        <v>0</v>
      </c>
      <c r="B621" s="15">
        <v>0</v>
      </c>
      <c r="C621" s="15">
        <v>1594300</v>
      </c>
      <c r="D621" s="15">
        <v>1092900</v>
      </c>
      <c r="E621" s="14">
        <f t="shared" si="45"/>
        <v>1343600</v>
      </c>
      <c r="F621" s="15">
        <v>4037600</v>
      </c>
      <c r="G621" s="15">
        <v>1504800</v>
      </c>
      <c r="H621" s="14">
        <f t="shared" si="46"/>
        <v>2771200</v>
      </c>
      <c r="I621" s="14">
        <f t="shared" si="47"/>
        <v>2.0625186067281929</v>
      </c>
      <c r="J621" s="14">
        <f t="shared" si="49"/>
        <v>5.1946785437196399E-2</v>
      </c>
      <c r="K621" s="24">
        <f t="shared" si="48"/>
        <v>1.1270593479389031</v>
      </c>
      <c r="L621" s="15">
        <v>4</v>
      </c>
      <c r="M621" s="15">
        <v>4</v>
      </c>
      <c r="N621" s="15">
        <v>4</v>
      </c>
      <c r="O621" s="15">
        <v>13.3</v>
      </c>
      <c r="P621" s="15">
        <v>13.3</v>
      </c>
      <c r="Q621" s="15">
        <v>13.3</v>
      </c>
      <c r="R621" s="15">
        <v>48.226999999999997</v>
      </c>
      <c r="S621" s="15">
        <v>0</v>
      </c>
      <c r="T621" s="15">
        <v>10.006</v>
      </c>
      <c r="U621" s="15">
        <v>90526000</v>
      </c>
      <c r="V621" s="15">
        <v>9</v>
      </c>
      <c r="W621" s="18">
        <v>0</v>
      </c>
      <c r="X621" s="18">
        <v>0</v>
      </c>
      <c r="Y621" s="18">
        <v>3</v>
      </c>
      <c r="Z621" s="18">
        <v>2</v>
      </c>
      <c r="AA621" s="18">
        <v>1</v>
      </c>
      <c r="AB621" s="18">
        <v>3</v>
      </c>
      <c r="AC621" s="15">
        <v>8229600</v>
      </c>
      <c r="AD621" s="15">
        <v>737</v>
      </c>
      <c r="AE621" s="15" t="s">
        <v>1127</v>
      </c>
      <c r="AF621" s="15" t="s">
        <v>1127</v>
      </c>
      <c r="AG621" s="19" t="s">
        <v>1128</v>
      </c>
      <c r="AH621" s="19" t="s">
        <v>1129</v>
      </c>
    </row>
    <row r="622" spans="1:34" s="15" customFormat="1" x14ac:dyDescent="0.2">
      <c r="A622" s="15">
        <v>0</v>
      </c>
      <c r="B622" s="15">
        <v>0</v>
      </c>
      <c r="C622" s="15">
        <v>5296200</v>
      </c>
      <c r="D622" s="15">
        <v>5295300</v>
      </c>
      <c r="E622" s="14">
        <f t="shared" si="45"/>
        <v>5295750</v>
      </c>
      <c r="F622" s="14">
        <v>10306000</v>
      </c>
      <c r="G622" s="14">
        <v>11404000</v>
      </c>
      <c r="H622" s="14">
        <f t="shared" si="46"/>
        <v>10855000</v>
      </c>
      <c r="I622" s="14">
        <f t="shared" si="47"/>
        <v>2.0497568805173962</v>
      </c>
      <c r="J622" s="14">
        <f t="shared" si="49"/>
        <v>4.9251263173529979E-2</v>
      </c>
      <c r="K622" s="24">
        <f t="shared" si="48"/>
        <v>1.1200857270586864</v>
      </c>
      <c r="L622" s="15">
        <v>13</v>
      </c>
      <c r="M622" s="15">
        <v>13</v>
      </c>
      <c r="N622" s="15">
        <v>13</v>
      </c>
      <c r="O622" s="15">
        <v>55.1</v>
      </c>
      <c r="P622" s="15">
        <v>55.1</v>
      </c>
      <c r="Q622" s="15">
        <v>55.1</v>
      </c>
      <c r="R622" s="15">
        <v>26.687999999999999</v>
      </c>
      <c r="S622" s="15">
        <v>0</v>
      </c>
      <c r="T622" s="15">
        <v>27.978000000000002</v>
      </c>
      <c r="U622" s="15">
        <v>614980000</v>
      </c>
      <c r="V622" s="15">
        <v>41</v>
      </c>
      <c r="W622" s="18">
        <v>1</v>
      </c>
      <c r="X622" s="18">
        <v>0</v>
      </c>
      <c r="Y622" s="18">
        <v>10</v>
      </c>
      <c r="Z622" s="18">
        <v>9</v>
      </c>
      <c r="AA622" s="18">
        <v>12</v>
      </c>
      <c r="AB622" s="18">
        <v>10</v>
      </c>
      <c r="AC622" s="15">
        <v>32367000</v>
      </c>
      <c r="AD622" s="15">
        <v>402</v>
      </c>
      <c r="AE622" s="15" t="s">
        <v>527</v>
      </c>
      <c r="AF622" s="15" t="s">
        <v>527</v>
      </c>
      <c r="AG622" s="19" t="s">
        <v>528</v>
      </c>
      <c r="AH622" s="19" t="s">
        <v>529</v>
      </c>
    </row>
    <row r="623" spans="1:34" s="15" customFormat="1" x14ac:dyDescent="0.2">
      <c r="A623" s="15">
        <v>0</v>
      </c>
      <c r="B623" s="15">
        <v>0</v>
      </c>
      <c r="C623" s="15">
        <v>4240400</v>
      </c>
      <c r="D623" s="15">
        <v>4961800</v>
      </c>
      <c r="E623" s="14">
        <f t="shared" si="45"/>
        <v>4601100</v>
      </c>
      <c r="F623" s="15">
        <v>8404800</v>
      </c>
      <c r="G623" s="15">
        <v>9729200</v>
      </c>
      <c r="H623" s="14">
        <f t="shared" si="46"/>
        <v>9067000</v>
      </c>
      <c r="I623" s="14">
        <f t="shared" si="47"/>
        <v>1.9706157223272696</v>
      </c>
      <c r="J623" s="14">
        <f t="shared" si="49"/>
        <v>3.2150853704877205E-2</v>
      </c>
      <c r="K623" s="24">
        <f t="shared" si="48"/>
        <v>1.0768391925285625</v>
      </c>
      <c r="L623" s="15">
        <v>7</v>
      </c>
      <c r="M623" s="15">
        <v>7</v>
      </c>
      <c r="N623" s="15">
        <v>7</v>
      </c>
      <c r="O623" s="15">
        <v>37</v>
      </c>
      <c r="P623" s="15">
        <v>37</v>
      </c>
      <c r="Q623" s="15">
        <v>37</v>
      </c>
      <c r="R623" s="15">
        <v>21.396999999999998</v>
      </c>
      <c r="S623" s="15">
        <v>0</v>
      </c>
      <c r="T623" s="15">
        <v>13.148999999999999</v>
      </c>
      <c r="U623" s="15">
        <v>246030000</v>
      </c>
      <c r="V623" s="15">
        <v>27</v>
      </c>
      <c r="W623" s="18">
        <v>0</v>
      </c>
      <c r="X623" s="18">
        <v>0</v>
      </c>
      <c r="Y623" s="18">
        <v>5</v>
      </c>
      <c r="Z623" s="18">
        <v>5</v>
      </c>
      <c r="AA623" s="18">
        <v>6</v>
      </c>
      <c r="AB623" s="18">
        <v>6</v>
      </c>
      <c r="AC623" s="15">
        <v>27336000</v>
      </c>
      <c r="AD623" s="15">
        <v>374</v>
      </c>
      <c r="AE623" s="15" t="s">
        <v>496</v>
      </c>
      <c r="AF623" s="15" t="s">
        <v>496</v>
      </c>
      <c r="AG623" s="19" t="s">
        <v>497</v>
      </c>
      <c r="AH623" s="19" t="s">
        <v>498</v>
      </c>
    </row>
    <row r="624" spans="1:34" s="15" customFormat="1" x14ac:dyDescent="0.2">
      <c r="A624" s="15">
        <v>0</v>
      </c>
      <c r="B624" s="15">
        <v>0</v>
      </c>
      <c r="C624" s="15">
        <v>170930</v>
      </c>
      <c r="D624" s="15">
        <v>439440</v>
      </c>
      <c r="E624" s="14">
        <f t="shared" si="45"/>
        <v>305185</v>
      </c>
      <c r="F624" s="15">
        <v>608230</v>
      </c>
      <c r="G624" s="15">
        <v>583410</v>
      </c>
      <c r="H624" s="14">
        <f t="shared" si="46"/>
        <v>595820</v>
      </c>
      <c r="I624" s="14">
        <f t="shared" si="47"/>
        <v>1.952324000196602</v>
      </c>
      <c r="J624" s="14">
        <f t="shared" si="49"/>
        <v>2.8100803426526249E-2</v>
      </c>
      <c r="K624" s="24">
        <f t="shared" si="48"/>
        <v>1.0668437159544273</v>
      </c>
      <c r="L624" s="15">
        <v>3</v>
      </c>
      <c r="M624" s="15">
        <v>3</v>
      </c>
      <c r="N624" s="15">
        <v>3</v>
      </c>
      <c r="O624" s="15">
        <v>17.100000000000001</v>
      </c>
      <c r="P624" s="15">
        <v>17.100000000000001</v>
      </c>
      <c r="Q624" s="15">
        <v>17.100000000000001</v>
      </c>
      <c r="R624" s="15">
        <v>31.120999999999999</v>
      </c>
      <c r="S624" s="15">
        <v>0</v>
      </c>
      <c r="T624" s="15">
        <v>32.619</v>
      </c>
      <c r="U624" s="15">
        <v>28832000</v>
      </c>
      <c r="V624" s="15">
        <v>9</v>
      </c>
      <c r="W624" s="18">
        <v>0</v>
      </c>
      <c r="X624" s="18">
        <v>0</v>
      </c>
      <c r="Y624" s="18">
        <v>1</v>
      </c>
      <c r="Z624" s="18">
        <v>3</v>
      </c>
      <c r="AA624" s="18">
        <v>3</v>
      </c>
      <c r="AB624" s="18">
        <v>2</v>
      </c>
      <c r="AC624" s="15">
        <v>1802000</v>
      </c>
      <c r="AD624" s="15">
        <v>437</v>
      </c>
      <c r="AE624" s="15" t="s">
        <v>581</v>
      </c>
      <c r="AF624" s="15" t="s">
        <v>581</v>
      </c>
      <c r="AG624" s="19" t="s">
        <v>582</v>
      </c>
      <c r="AH624" s="19" t="s">
        <v>583</v>
      </c>
    </row>
    <row r="625" spans="1:34" s="15" customFormat="1" x14ac:dyDescent="0.2">
      <c r="A625" s="15">
        <v>0</v>
      </c>
      <c r="B625" s="15">
        <v>0</v>
      </c>
      <c r="C625" s="15">
        <v>240940</v>
      </c>
      <c r="D625" s="15">
        <v>273270</v>
      </c>
      <c r="E625" s="14">
        <f t="shared" si="45"/>
        <v>257105</v>
      </c>
      <c r="F625" s="15">
        <v>338040</v>
      </c>
      <c r="G625" s="15">
        <v>618750</v>
      </c>
      <c r="H625" s="14">
        <f t="shared" si="46"/>
        <v>478395</v>
      </c>
      <c r="I625" s="14">
        <f t="shared" si="47"/>
        <v>1.8606989362322786</v>
      </c>
      <c r="J625" s="14">
        <f t="shared" si="49"/>
        <v>7.2250196119183598E-3</v>
      </c>
      <c r="K625" s="24">
        <f t="shared" si="48"/>
        <v>1.0167753749903161</v>
      </c>
      <c r="L625" s="15">
        <v>3</v>
      </c>
      <c r="M625" s="15">
        <v>3</v>
      </c>
      <c r="N625" s="15">
        <v>3</v>
      </c>
      <c r="O625" s="15">
        <v>15.8</v>
      </c>
      <c r="P625" s="15">
        <v>15.8</v>
      </c>
      <c r="Q625" s="15">
        <v>15.8</v>
      </c>
      <c r="R625" s="15">
        <v>24.942</v>
      </c>
      <c r="S625" s="15">
        <v>0</v>
      </c>
      <c r="T625" s="15">
        <v>3.4325000000000001</v>
      </c>
      <c r="U625" s="15">
        <v>14710000</v>
      </c>
      <c r="V625" s="15">
        <v>4</v>
      </c>
      <c r="W625" s="18">
        <v>0</v>
      </c>
      <c r="X625" s="18">
        <v>0</v>
      </c>
      <c r="Y625" s="18">
        <v>1</v>
      </c>
      <c r="Z625" s="18">
        <v>1</v>
      </c>
      <c r="AA625" s="18">
        <v>2</v>
      </c>
      <c r="AB625" s="18">
        <v>1</v>
      </c>
      <c r="AC625" s="15">
        <v>1471000</v>
      </c>
      <c r="AD625" s="15">
        <v>686</v>
      </c>
      <c r="AE625" s="15" t="s">
        <v>1051</v>
      </c>
      <c r="AF625" s="15" t="s">
        <v>1051</v>
      </c>
      <c r="AG625" s="19" t="s">
        <v>1052</v>
      </c>
      <c r="AH625" s="19" t="s">
        <v>1053</v>
      </c>
    </row>
    <row r="626" spans="1:34" s="15" customFormat="1" x14ac:dyDescent="0.2">
      <c r="A626" s="15">
        <v>0</v>
      </c>
      <c r="B626" s="15">
        <v>0</v>
      </c>
      <c r="C626" s="15">
        <v>1316600</v>
      </c>
      <c r="D626" s="15">
        <v>1987900</v>
      </c>
      <c r="E626" s="14">
        <f t="shared" si="45"/>
        <v>1652250</v>
      </c>
      <c r="F626" s="15">
        <v>2696800</v>
      </c>
      <c r="G626" s="15">
        <v>3430600</v>
      </c>
      <c r="H626" s="14">
        <f t="shared" si="46"/>
        <v>3063700</v>
      </c>
      <c r="I626" s="14">
        <f t="shared" si="47"/>
        <v>1.8542593433197156</v>
      </c>
      <c r="J626" s="14">
        <f t="shared" si="49"/>
        <v>5.7193863001583885E-3</v>
      </c>
      <c r="K626" s="24">
        <f t="shared" si="48"/>
        <v>1.0132564717594075</v>
      </c>
      <c r="L626" s="15">
        <v>21</v>
      </c>
      <c r="M626" s="15">
        <v>21</v>
      </c>
      <c r="N626" s="15">
        <v>21</v>
      </c>
      <c r="O626" s="15">
        <v>30.3</v>
      </c>
      <c r="P626" s="15">
        <v>30.3</v>
      </c>
      <c r="Q626" s="15">
        <v>30.3</v>
      </c>
      <c r="R626" s="15">
        <v>113.08</v>
      </c>
      <c r="S626" s="15">
        <v>0</v>
      </c>
      <c r="T626" s="15">
        <v>136.35</v>
      </c>
      <c r="U626" s="15">
        <v>481020000</v>
      </c>
      <c r="V626" s="15">
        <v>73</v>
      </c>
      <c r="W626" s="18">
        <v>0</v>
      </c>
      <c r="X626" s="18">
        <v>0</v>
      </c>
      <c r="Y626" s="18">
        <v>8</v>
      </c>
      <c r="Z626" s="18">
        <v>11</v>
      </c>
      <c r="AA626" s="18">
        <v>20</v>
      </c>
      <c r="AB626" s="18">
        <v>16</v>
      </c>
      <c r="AC626" s="15">
        <v>9431700</v>
      </c>
      <c r="AD626" s="15">
        <v>309</v>
      </c>
      <c r="AE626" s="15" t="s">
        <v>386</v>
      </c>
      <c r="AF626" s="15" t="s">
        <v>386</v>
      </c>
      <c r="AG626" s="19" t="s">
        <v>387</v>
      </c>
      <c r="AH626" s="19" t="s">
        <v>388</v>
      </c>
    </row>
    <row r="627" spans="1:34" s="15" customFormat="1" x14ac:dyDescent="0.2">
      <c r="A627" s="15">
        <v>0</v>
      </c>
      <c r="B627" s="15">
        <v>0</v>
      </c>
      <c r="C627" s="14">
        <v>1180200000</v>
      </c>
      <c r="D627" s="14">
        <v>1031300000</v>
      </c>
      <c r="E627" s="14">
        <f t="shared" si="45"/>
        <v>1105750000</v>
      </c>
      <c r="F627" s="14">
        <v>1992400000</v>
      </c>
      <c r="G627" s="14">
        <v>2065300000</v>
      </c>
      <c r="H627" s="14">
        <f t="shared" si="46"/>
        <v>2028850000</v>
      </c>
      <c r="I627" s="14">
        <f t="shared" si="47"/>
        <v>1.8348179968347276</v>
      </c>
      <c r="J627" s="14">
        <f t="shared" si="49"/>
        <v>1.1419015331357088E-3</v>
      </c>
      <c r="K627" s="24">
        <f t="shared" si="48"/>
        <v>1.0026327851555887</v>
      </c>
      <c r="L627" s="15">
        <v>63</v>
      </c>
      <c r="M627" s="15">
        <v>63</v>
      </c>
      <c r="N627" s="15">
        <v>63</v>
      </c>
      <c r="O627" s="15">
        <v>74.599999999999994</v>
      </c>
      <c r="P627" s="15">
        <v>74.599999999999994</v>
      </c>
      <c r="Q627" s="15">
        <v>74.599999999999994</v>
      </c>
      <c r="R627" s="15">
        <v>62.639000000000003</v>
      </c>
      <c r="S627" s="15">
        <v>0</v>
      </c>
      <c r="T627" s="15">
        <v>323.31</v>
      </c>
      <c r="U627" s="15">
        <v>219420000000</v>
      </c>
      <c r="V627" s="15">
        <v>570</v>
      </c>
      <c r="W627" s="18">
        <v>0</v>
      </c>
      <c r="X627" s="18">
        <v>0</v>
      </c>
      <c r="Y627" s="18">
        <v>45</v>
      </c>
      <c r="Z627" s="18">
        <v>55</v>
      </c>
      <c r="AA627" s="18">
        <v>57</v>
      </c>
      <c r="AB627" s="18">
        <v>54</v>
      </c>
      <c r="AC627" s="15">
        <v>6269200000</v>
      </c>
      <c r="AD627" s="15">
        <v>454</v>
      </c>
      <c r="AE627" s="15" t="s">
        <v>610</v>
      </c>
      <c r="AF627" s="15" t="s">
        <v>610</v>
      </c>
      <c r="AG627" s="19" t="s">
        <v>611</v>
      </c>
      <c r="AH627" s="19" t="s">
        <v>612</v>
      </c>
    </row>
    <row r="628" spans="1:34" s="15" customFormat="1" x14ac:dyDescent="0.2">
      <c r="A628" s="15">
        <v>0</v>
      </c>
      <c r="B628" s="15">
        <v>0</v>
      </c>
      <c r="C628" s="15">
        <v>50437</v>
      </c>
      <c r="D628" s="15">
        <v>672720</v>
      </c>
      <c r="E628" s="14">
        <f t="shared" si="45"/>
        <v>361578.5</v>
      </c>
      <c r="F628" s="15">
        <v>555970</v>
      </c>
      <c r="G628" s="15">
        <v>729380</v>
      </c>
      <c r="H628" s="14">
        <f t="shared" si="46"/>
        <v>642675</v>
      </c>
      <c r="I628" s="14">
        <f t="shared" si="47"/>
        <v>1.7774148628859294</v>
      </c>
      <c r="J628" s="14">
        <f t="shared" si="49"/>
        <v>-1.2662282277633734E-2</v>
      </c>
      <c r="K628" s="24">
        <f t="shared" si="48"/>
        <v>0.97126495239668276</v>
      </c>
      <c r="L628" s="15">
        <v>4</v>
      </c>
      <c r="M628" s="15">
        <v>4</v>
      </c>
      <c r="N628" s="15">
        <v>4</v>
      </c>
      <c r="O628" s="15">
        <v>14.4</v>
      </c>
      <c r="P628" s="15">
        <v>14.4</v>
      </c>
      <c r="Q628" s="15">
        <v>14.4</v>
      </c>
      <c r="R628" s="15">
        <v>47.079000000000001</v>
      </c>
      <c r="S628" s="15">
        <v>0</v>
      </c>
      <c r="T628" s="15">
        <v>4.9343000000000004</v>
      </c>
      <c r="U628" s="15">
        <v>38162000</v>
      </c>
      <c r="V628" s="15">
        <v>9</v>
      </c>
      <c r="W628" s="18">
        <v>0</v>
      </c>
      <c r="X628" s="18">
        <v>0</v>
      </c>
      <c r="Y628" s="18">
        <v>1</v>
      </c>
      <c r="Z628" s="18">
        <v>3</v>
      </c>
      <c r="AA628" s="18">
        <v>3</v>
      </c>
      <c r="AB628" s="18">
        <v>2</v>
      </c>
      <c r="AC628" s="15">
        <v>2008500</v>
      </c>
      <c r="AD628" s="15">
        <v>393</v>
      </c>
      <c r="AE628" s="15" t="s">
        <v>515</v>
      </c>
      <c r="AF628" s="15" t="s">
        <v>515</v>
      </c>
      <c r="AG628" s="19" t="s">
        <v>516</v>
      </c>
      <c r="AH628" s="19" t="s">
        <v>517</v>
      </c>
    </row>
    <row r="629" spans="1:34" s="15" customFormat="1" x14ac:dyDescent="0.2">
      <c r="A629" s="15">
        <v>0</v>
      </c>
      <c r="B629" s="15">
        <v>0</v>
      </c>
      <c r="C629" s="15">
        <v>3829900</v>
      </c>
      <c r="D629" s="15">
        <v>2474100</v>
      </c>
      <c r="E629" s="14">
        <f t="shared" si="45"/>
        <v>3152000</v>
      </c>
      <c r="F629" s="15">
        <v>5748300</v>
      </c>
      <c r="G629" s="15">
        <v>5153600</v>
      </c>
      <c r="H629" s="14">
        <f t="shared" si="46"/>
        <v>5450950</v>
      </c>
      <c r="I629" s="14">
        <f t="shared" si="47"/>
        <v>1.72936230964467</v>
      </c>
      <c r="J629" s="14">
        <f t="shared" si="49"/>
        <v>-2.4565100160625863E-2</v>
      </c>
      <c r="K629" s="24">
        <f t="shared" si="48"/>
        <v>0.94500672658178686</v>
      </c>
      <c r="L629" s="15">
        <v>9</v>
      </c>
      <c r="M629" s="15">
        <v>9</v>
      </c>
      <c r="N629" s="15">
        <v>9</v>
      </c>
      <c r="O629" s="15">
        <v>38.299999999999997</v>
      </c>
      <c r="P629" s="15">
        <v>38.299999999999997</v>
      </c>
      <c r="Q629" s="15">
        <v>38.299999999999997</v>
      </c>
      <c r="R629" s="15">
        <v>29.945</v>
      </c>
      <c r="S629" s="15">
        <v>0</v>
      </c>
      <c r="T629" s="15">
        <v>100.39</v>
      </c>
      <c r="U629" s="15">
        <v>292500000</v>
      </c>
      <c r="V629" s="15">
        <v>32</v>
      </c>
      <c r="W629" s="18">
        <v>0</v>
      </c>
      <c r="X629" s="18">
        <v>0</v>
      </c>
      <c r="Y629" s="18">
        <v>6</v>
      </c>
      <c r="Z629" s="18">
        <v>7</v>
      </c>
      <c r="AA629" s="18">
        <v>4</v>
      </c>
      <c r="AB629" s="18">
        <v>7</v>
      </c>
      <c r="AC629" s="15">
        <v>17206000</v>
      </c>
      <c r="AD629" s="15">
        <v>637</v>
      </c>
      <c r="AE629" s="15" t="s">
        <v>950</v>
      </c>
      <c r="AF629" s="15" t="s">
        <v>950</v>
      </c>
      <c r="AG629" s="19" t="s">
        <v>951</v>
      </c>
      <c r="AH629" s="19" t="s">
        <v>952</v>
      </c>
    </row>
    <row r="630" spans="1:34" s="15" customFormat="1" x14ac:dyDescent="0.2">
      <c r="A630" s="15">
        <v>0</v>
      </c>
      <c r="B630" s="15">
        <v>0</v>
      </c>
      <c r="C630" s="15">
        <v>490370</v>
      </c>
      <c r="D630" s="15">
        <v>685740</v>
      </c>
      <c r="E630" s="14">
        <f t="shared" si="45"/>
        <v>588055</v>
      </c>
      <c r="F630" s="15">
        <v>1128700</v>
      </c>
      <c r="G630" s="15">
        <v>809820</v>
      </c>
      <c r="H630" s="14">
        <f t="shared" si="46"/>
        <v>969260</v>
      </c>
      <c r="I630" s="14">
        <f t="shared" si="47"/>
        <v>1.6482471877630493</v>
      </c>
      <c r="J630" s="14">
        <f t="shared" si="49"/>
        <v>-4.5428746306669411E-2</v>
      </c>
      <c r="K630" s="24">
        <f t="shared" si="48"/>
        <v>0.90068152336778651</v>
      </c>
      <c r="L630" s="15">
        <v>5</v>
      </c>
      <c r="M630" s="15">
        <v>5</v>
      </c>
      <c r="N630" s="15">
        <v>5</v>
      </c>
      <c r="O630" s="15">
        <v>19.8</v>
      </c>
      <c r="P630" s="15">
        <v>19.8</v>
      </c>
      <c r="Q630" s="15">
        <v>19.8</v>
      </c>
      <c r="R630" s="15">
        <v>39.42</v>
      </c>
      <c r="S630" s="15">
        <v>0</v>
      </c>
      <c r="T630" s="15">
        <v>46.537999999999997</v>
      </c>
      <c r="U630" s="15">
        <v>71637000</v>
      </c>
      <c r="V630" s="15">
        <v>12</v>
      </c>
      <c r="W630" s="18">
        <v>0</v>
      </c>
      <c r="X630" s="18">
        <v>0</v>
      </c>
      <c r="Y630" s="18">
        <v>4</v>
      </c>
      <c r="Z630" s="18">
        <v>3</v>
      </c>
      <c r="AA630" s="18">
        <v>3</v>
      </c>
      <c r="AB630" s="18">
        <v>3</v>
      </c>
      <c r="AC630" s="15">
        <v>3114700</v>
      </c>
      <c r="AD630" s="15">
        <v>258</v>
      </c>
      <c r="AE630" s="15" t="s">
        <v>304</v>
      </c>
      <c r="AF630" s="15" t="s">
        <v>304</v>
      </c>
      <c r="AG630" s="19" t="s">
        <v>305</v>
      </c>
      <c r="AH630" s="19" t="s">
        <v>306</v>
      </c>
    </row>
    <row r="631" spans="1:34" s="15" customFormat="1" x14ac:dyDescent="0.2">
      <c r="A631" s="15">
        <v>0</v>
      </c>
      <c r="B631" s="15">
        <v>0</v>
      </c>
      <c r="C631" s="15">
        <v>4008500</v>
      </c>
      <c r="D631" s="15">
        <v>1805600</v>
      </c>
      <c r="E631" s="14">
        <f t="shared" si="45"/>
        <v>2907050</v>
      </c>
      <c r="F631" s="15">
        <v>3725300</v>
      </c>
      <c r="G631" s="15">
        <v>5412700</v>
      </c>
      <c r="H631" s="14">
        <f t="shared" si="46"/>
        <v>4569000</v>
      </c>
      <c r="I631" s="14">
        <f t="shared" si="47"/>
        <v>1.5716963932508901</v>
      </c>
      <c r="J631" s="14">
        <f t="shared" si="49"/>
        <v>-6.6082433186243447E-2</v>
      </c>
      <c r="K631" s="24">
        <f t="shared" si="48"/>
        <v>0.85885048811524045</v>
      </c>
      <c r="L631" s="15">
        <v>6</v>
      </c>
      <c r="M631" s="15">
        <v>6</v>
      </c>
      <c r="N631" s="15">
        <v>6</v>
      </c>
      <c r="O631" s="15">
        <v>34.200000000000003</v>
      </c>
      <c r="P631" s="15">
        <v>34.200000000000003</v>
      </c>
      <c r="Q631" s="15">
        <v>34.200000000000003</v>
      </c>
      <c r="R631" s="15">
        <v>16.445</v>
      </c>
      <c r="S631" s="15">
        <v>0</v>
      </c>
      <c r="T631" s="15">
        <v>8.1155000000000008</v>
      </c>
      <c r="U631" s="15">
        <v>164470000</v>
      </c>
      <c r="V631" s="15">
        <v>18</v>
      </c>
      <c r="W631" s="18">
        <v>0</v>
      </c>
      <c r="X631" s="18">
        <v>0</v>
      </c>
      <c r="Y631" s="18">
        <v>6</v>
      </c>
      <c r="Z631" s="18">
        <v>3</v>
      </c>
      <c r="AA631" s="18">
        <v>6</v>
      </c>
      <c r="AB631" s="18">
        <v>5</v>
      </c>
      <c r="AC631" s="15">
        <v>14952000</v>
      </c>
      <c r="AD631" s="15">
        <v>651</v>
      </c>
      <c r="AE631" s="15" t="s">
        <v>983</v>
      </c>
      <c r="AF631" s="15" t="s">
        <v>983</v>
      </c>
      <c r="AG631" s="19" t="s">
        <v>984</v>
      </c>
      <c r="AH631" s="19" t="s">
        <v>985</v>
      </c>
    </row>
    <row r="632" spans="1:34" s="15" customFormat="1" x14ac:dyDescent="0.2">
      <c r="A632" s="15">
        <v>0</v>
      </c>
      <c r="B632" s="15">
        <v>0</v>
      </c>
      <c r="C632" s="15">
        <v>6087700</v>
      </c>
      <c r="D632" s="15">
        <v>2901700</v>
      </c>
      <c r="E632" s="14">
        <f t="shared" si="45"/>
        <v>4494700</v>
      </c>
      <c r="F632" s="15">
        <v>6450900</v>
      </c>
      <c r="G632" s="15">
        <v>7501600</v>
      </c>
      <c r="H632" s="14">
        <f t="shared" si="46"/>
        <v>6976250</v>
      </c>
      <c r="I632" s="14">
        <f t="shared" si="47"/>
        <v>1.5521058135136938</v>
      </c>
      <c r="J632" s="14">
        <f t="shared" si="49"/>
        <v>-7.1529764136464113E-2</v>
      </c>
      <c r="K632" s="24">
        <f t="shared" si="48"/>
        <v>0.84814525328617141</v>
      </c>
      <c r="L632" s="15">
        <v>14</v>
      </c>
      <c r="M632" s="15">
        <v>14</v>
      </c>
      <c r="N632" s="15">
        <v>14</v>
      </c>
      <c r="O632" s="15">
        <v>47.1</v>
      </c>
      <c r="P632" s="15">
        <v>47.1</v>
      </c>
      <c r="Q632" s="15">
        <v>47.1</v>
      </c>
      <c r="R632" s="15">
        <v>29.597000000000001</v>
      </c>
      <c r="S632" s="15">
        <v>0</v>
      </c>
      <c r="T632" s="15">
        <v>24.065000000000001</v>
      </c>
      <c r="U632" s="15">
        <v>367070000</v>
      </c>
      <c r="V632" s="15">
        <v>40</v>
      </c>
      <c r="W632" s="18">
        <v>0</v>
      </c>
      <c r="X632" s="18">
        <v>0</v>
      </c>
      <c r="Y632" s="18">
        <v>10</v>
      </c>
      <c r="Z632" s="18">
        <v>8</v>
      </c>
      <c r="AA632" s="18">
        <v>9</v>
      </c>
      <c r="AB632" s="18">
        <v>9</v>
      </c>
      <c r="AC632" s="15">
        <v>22942000</v>
      </c>
      <c r="AD632" s="15">
        <v>664</v>
      </c>
      <c r="AE632" s="15" t="s">
        <v>1014</v>
      </c>
      <c r="AF632" s="15" t="s">
        <v>1015</v>
      </c>
      <c r="AG632" s="19" t="s">
        <v>1016</v>
      </c>
      <c r="AH632" s="19" t="s">
        <v>1017</v>
      </c>
    </row>
    <row r="633" spans="1:34" s="15" customFormat="1" x14ac:dyDescent="0.2">
      <c r="A633" s="15">
        <v>0</v>
      </c>
      <c r="B633" s="15">
        <v>0</v>
      </c>
      <c r="C633" s="15">
        <v>283810</v>
      </c>
      <c r="D633" s="15">
        <v>1427400</v>
      </c>
      <c r="E633" s="14">
        <f t="shared" si="45"/>
        <v>855605</v>
      </c>
      <c r="F633" s="15">
        <v>1190900</v>
      </c>
      <c r="G633" s="15">
        <v>1239800</v>
      </c>
      <c r="H633" s="14">
        <f t="shared" si="46"/>
        <v>1215350</v>
      </c>
      <c r="I633" s="14">
        <f t="shared" si="47"/>
        <v>1.4204568697003874</v>
      </c>
      <c r="J633" s="14">
        <f t="shared" si="49"/>
        <v>-0.11002303825049391</v>
      </c>
      <c r="K633" s="24">
        <f t="shared" si="48"/>
        <v>0.77620593972698759</v>
      </c>
      <c r="L633" s="15">
        <v>3</v>
      </c>
      <c r="M633" s="15">
        <v>3</v>
      </c>
      <c r="N633" s="15">
        <v>3</v>
      </c>
      <c r="O633" s="15">
        <v>9.6</v>
      </c>
      <c r="P633" s="15">
        <v>9.6</v>
      </c>
      <c r="Q633" s="15">
        <v>9.6</v>
      </c>
      <c r="R633" s="15">
        <v>24.614000000000001</v>
      </c>
      <c r="S633" s="15">
        <v>0</v>
      </c>
      <c r="T633" s="15">
        <v>1.8795999999999999</v>
      </c>
      <c r="U633" s="15">
        <v>66270000</v>
      </c>
      <c r="V633" s="15">
        <v>8</v>
      </c>
      <c r="W633" s="18">
        <v>0</v>
      </c>
      <c r="X633" s="18">
        <v>0</v>
      </c>
      <c r="Y633" s="18">
        <v>1</v>
      </c>
      <c r="Z633" s="18">
        <v>3</v>
      </c>
      <c r="AA633" s="18">
        <v>2</v>
      </c>
      <c r="AB633" s="18">
        <v>2</v>
      </c>
      <c r="AC633" s="15">
        <v>4141900</v>
      </c>
      <c r="AD633" s="15">
        <v>352</v>
      </c>
      <c r="AE633" s="15" t="s">
        <v>455</v>
      </c>
      <c r="AF633" s="15" t="s">
        <v>455</v>
      </c>
      <c r="AG633" s="19" t="s">
        <v>456</v>
      </c>
      <c r="AH633" s="19" t="s">
        <v>457</v>
      </c>
    </row>
    <row r="634" spans="1:34" s="15" customFormat="1" x14ac:dyDescent="0.2">
      <c r="A634" s="15">
        <v>0</v>
      </c>
      <c r="B634" s="15">
        <v>0</v>
      </c>
      <c r="C634" s="14">
        <v>12331000</v>
      </c>
      <c r="D634" s="14">
        <v>10836000</v>
      </c>
      <c r="E634" s="14">
        <f t="shared" si="45"/>
        <v>11583500</v>
      </c>
      <c r="F634" s="14">
        <v>11386000</v>
      </c>
      <c r="G634" s="14">
        <v>21024000</v>
      </c>
      <c r="H634" s="14">
        <f t="shared" si="46"/>
        <v>16205000</v>
      </c>
      <c r="I634" s="14">
        <f t="shared" si="47"/>
        <v>1.3989726766521344</v>
      </c>
      <c r="J634" s="14">
        <f t="shared" si="49"/>
        <v>-0.11664185736518197</v>
      </c>
      <c r="K634" s="24">
        <f t="shared" si="48"/>
        <v>0.76446594352575648</v>
      </c>
      <c r="L634" s="15">
        <v>3</v>
      </c>
      <c r="M634" s="15">
        <v>3</v>
      </c>
      <c r="N634" s="15">
        <v>3</v>
      </c>
      <c r="O634" s="15">
        <v>27.3</v>
      </c>
      <c r="P634" s="15">
        <v>27.3</v>
      </c>
      <c r="Q634" s="15">
        <v>27.3</v>
      </c>
      <c r="R634" s="15">
        <v>13.936</v>
      </c>
      <c r="S634" s="15">
        <v>0</v>
      </c>
      <c r="T634" s="15">
        <v>10.449</v>
      </c>
      <c r="U634" s="15">
        <v>277880000</v>
      </c>
      <c r="V634" s="15">
        <v>14</v>
      </c>
      <c r="W634" s="18">
        <v>0</v>
      </c>
      <c r="X634" s="18">
        <v>0</v>
      </c>
      <c r="Y634" s="18">
        <v>3</v>
      </c>
      <c r="Z634" s="18">
        <v>3</v>
      </c>
      <c r="AA634" s="18">
        <v>3</v>
      </c>
      <c r="AB634" s="18">
        <v>3</v>
      </c>
      <c r="AC634" s="15">
        <v>55577000</v>
      </c>
      <c r="AD634" s="15">
        <v>268</v>
      </c>
      <c r="AE634" s="15" t="s">
        <v>319</v>
      </c>
      <c r="AF634" s="15" t="s">
        <v>320</v>
      </c>
      <c r="AG634" s="19" t="s">
        <v>321</v>
      </c>
      <c r="AH634" s="19" t="s">
        <v>322</v>
      </c>
    </row>
    <row r="635" spans="1:34" s="15" customFormat="1" x14ac:dyDescent="0.2">
      <c r="A635" s="15">
        <v>0</v>
      </c>
      <c r="B635" s="15">
        <v>0</v>
      </c>
      <c r="C635" s="15">
        <v>162760</v>
      </c>
      <c r="D635" s="15">
        <v>559630</v>
      </c>
      <c r="E635" s="14">
        <f t="shared" si="45"/>
        <v>361195</v>
      </c>
      <c r="F635" s="15">
        <v>233960</v>
      </c>
      <c r="G635" s="15">
        <v>507930</v>
      </c>
      <c r="H635" s="14">
        <f t="shared" si="46"/>
        <v>370945</v>
      </c>
      <c r="I635" s="14">
        <f t="shared" si="47"/>
        <v>1.0269937291490745</v>
      </c>
      <c r="J635" s="14">
        <f t="shared" si="49"/>
        <v>-0.25088329793867059</v>
      </c>
      <c r="K635" s="24">
        <f t="shared" si="48"/>
        <v>0.56119875909785488</v>
      </c>
      <c r="L635" s="15">
        <v>6</v>
      </c>
      <c r="M635" s="15">
        <v>6</v>
      </c>
      <c r="N635" s="15">
        <v>6</v>
      </c>
      <c r="O635" s="15">
        <v>27.1</v>
      </c>
      <c r="P635" s="15">
        <v>27.1</v>
      </c>
      <c r="Q635" s="15">
        <v>27.1</v>
      </c>
      <c r="R635" s="15">
        <v>35.076000000000001</v>
      </c>
      <c r="S635" s="15">
        <v>0</v>
      </c>
      <c r="T635" s="15">
        <v>4.6548999999999996</v>
      </c>
      <c r="U635" s="15">
        <v>29286000</v>
      </c>
      <c r="V635" s="15">
        <v>10</v>
      </c>
      <c r="W635" s="18">
        <v>0</v>
      </c>
      <c r="X635" s="18">
        <v>0</v>
      </c>
      <c r="Y635" s="18">
        <v>1</v>
      </c>
      <c r="Z635" s="18">
        <v>3</v>
      </c>
      <c r="AA635" s="18">
        <v>4</v>
      </c>
      <c r="AB635" s="18">
        <v>2</v>
      </c>
      <c r="AC635" s="15">
        <v>1464300</v>
      </c>
      <c r="AD635" s="15">
        <v>684</v>
      </c>
      <c r="AE635" s="15" t="s">
        <v>1048</v>
      </c>
      <c r="AF635" s="15" t="s">
        <v>1048</v>
      </c>
      <c r="AG635" s="19" t="s">
        <v>1049</v>
      </c>
      <c r="AH635" s="19" t="s">
        <v>1050</v>
      </c>
    </row>
    <row r="636" spans="1:34" s="15" customFormat="1" x14ac:dyDescent="0.2">
      <c r="A636" s="15">
        <v>0</v>
      </c>
      <c r="B636" s="15">
        <v>0</v>
      </c>
      <c r="C636" s="15">
        <v>440820</v>
      </c>
      <c r="D636" s="15">
        <v>547170</v>
      </c>
      <c r="E636" s="14">
        <f t="shared" si="45"/>
        <v>493995</v>
      </c>
      <c r="F636" s="15">
        <v>474820</v>
      </c>
      <c r="G636" s="15">
        <v>475430</v>
      </c>
      <c r="H636" s="14">
        <f t="shared" si="46"/>
        <v>475125</v>
      </c>
      <c r="I636" s="14">
        <f t="shared" si="47"/>
        <v>0.96180123280600005</v>
      </c>
      <c r="J636" s="14">
        <f t="shared" si="49"/>
        <v>-0.27936576032753396</v>
      </c>
      <c r="K636" s="24">
        <f t="shared" si="48"/>
        <v>0.52557444415628418</v>
      </c>
      <c r="L636" s="15">
        <v>4</v>
      </c>
      <c r="M636" s="15">
        <v>4</v>
      </c>
      <c r="N636" s="15">
        <v>4</v>
      </c>
      <c r="O636" s="15">
        <v>6.3</v>
      </c>
      <c r="P636" s="15">
        <v>6.3</v>
      </c>
      <c r="Q636" s="15">
        <v>6.3</v>
      </c>
      <c r="R636" s="15">
        <v>129.97999999999999</v>
      </c>
      <c r="S636" s="15">
        <v>0</v>
      </c>
      <c r="T636" s="15">
        <v>10.863</v>
      </c>
      <c r="U636" s="15">
        <v>79468000</v>
      </c>
      <c r="V636" s="15">
        <v>10</v>
      </c>
      <c r="W636" s="18">
        <v>0</v>
      </c>
      <c r="X636" s="18">
        <v>0</v>
      </c>
      <c r="Y636" s="18">
        <v>2</v>
      </c>
      <c r="Z636" s="18">
        <v>4</v>
      </c>
      <c r="AA636" s="18">
        <v>2</v>
      </c>
      <c r="AB636" s="18">
        <v>2</v>
      </c>
      <c r="AC636" s="15">
        <v>1938200</v>
      </c>
      <c r="AD636" s="15">
        <v>1084</v>
      </c>
      <c r="AE636" s="15" t="s">
        <v>1626</v>
      </c>
      <c r="AF636" s="15" t="s">
        <v>1626</v>
      </c>
      <c r="AG636" s="19" t="s">
        <v>1627</v>
      </c>
      <c r="AH636" s="19" t="s">
        <v>1628</v>
      </c>
    </row>
    <row r="637" spans="1:34" s="15" customFormat="1" x14ac:dyDescent="0.2">
      <c r="A637" s="35">
        <v>0</v>
      </c>
      <c r="B637" s="35">
        <v>0</v>
      </c>
      <c r="C637" s="35">
        <v>910640</v>
      </c>
      <c r="D637" s="35">
        <v>3426.6</v>
      </c>
      <c r="E637" s="36">
        <f t="shared" si="45"/>
        <v>457033.3</v>
      </c>
      <c r="F637" s="35">
        <v>272960</v>
      </c>
      <c r="G637" s="35">
        <v>390630</v>
      </c>
      <c r="H637" s="36">
        <f t="shared" si="46"/>
        <v>331795</v>
      </c>
      <c r="I637" s="36">
        <f t="shared" si="47"/>
        <v>0.72597554707720424</v>
      </c>
      <c r="J637" s="14">
        <f t="shared" si="49"/>
        <v>-0.40152909705827877</v>
      </c>
      <c r="K637" s="24">
        <f t="shared" si="48"/>
        <v>0.39670794922251595</v>
      </c>
      <c r="L637" s="35">
        <v>16</v>
      </c>
      <c r="M637" s="35">
        <v>16</v>
      </c>
      <c r="N637" s="35">
        <v>14</v>
      </c>
      <c r="O637" s="35">
        <v>8.9</v>
      </c>
      <c r="P637" s="35">
        <v>8.9</v>
      </c>
      <c r="Q637" s="35">
        <v>8</v>
      </c>
      <c r="R637" s="35">
        <v>274.61</v>
      </c>
      <c r="S637" s="35">
        <v>0</v>
      </c>
      <c r="T637" s="35">
        <v>21.268000000000001</v>
      </c>
      <c r="U637" s="35">
        <v>224030000</v>
      </c>
      <c r="V637" s="35">
        <v>23</v>
      </c>
      <c r="W637" s="37">
        <v>0</v>
      </c>
      <c r="X637" s="37">
        <v>0</v>
      </c>
      <c r="Y637" s="37">
        <v>1</v>
      </c>
      <c r="Z637" s="37">
        <v>1</v>
      </c>
      <c r="AA637" s="37">
        <v>13</v>
      </c>
      <c r="AB637" s="37">
        <v>9</v>
      </c>
      <c r="AC637" s="35">
        <v>1577600</v>
      </c>
      <c r="AD637" s="35">
        <v>713</v>
      </c>
      <c r="AE637" s="35" t="s">
        <v>1095</v>
      </c>
      <c r="AF637" s="35" t="s">
        <v>1096</v>
      </c>
      <c r="AG637" s="19" t="s">
        <v>1097</v>
      </c>
      <c r="AH637" s="19" t="s">
        <v>1098</v>
      </c>
    </row>
    <row r="638" spans="1:34" s="15" customFormat="1" x14ac:dyDescent="0.2">
      <c r="K638" s="18"/>
      <c r="W638" s="18"/>
      <c r="X638" s="18"/>
      <c r="Y638" s="18"/>
      <c r="Z638" s="18"/>
      <c r="AA638" s="18"/>
      <c r="AB638" s="18"/>
      <c r="AG638" s="19"/>
      <c r="AH638" s="19"/>
    </row>
    <row r="639" spans="1:34" s="15" customFormat="1" x14ac:dyDescent="0.2">
      <c r="K639" s="18"/>
      <c r="W639" s="18"/>
      <c r="X639" s="18"/>
      <c r="Y639" s="18"/>
      <c r="Z639" s="18"/>
      <c r="AA639" s="18"/>
      <c r="AB639" s="18"/>
      <c r="AG639" s="19"/>
      <c r="AH639" s="19"/>
    </row>
    <row r="640" spans="1:34" s="15" customFormat="1" x14ac:dyDescent="0.2">
      <c r="K640" s="18"/>
      <c r="W640" s="18"/>
      <c r="X640" s="18"/>
      <c r="Y640" s="18"/>
      <c r="Z640" s="18"/>
      <c r="AA640" s="18"/>
      <c r="AB640" s="18"/>
      <c r="AG640" s="19"/>
      <c r="AH640" s="19"/>
    </row>
    <row r="641" spans="1:34" s="15" customFormat="1" x14ac:dyDescent="0.2">
      <c r="A641" s="15" t="s">
        <v>2004</v>
      </c>
      <c r="K641" s="18"/>
      <c r="W641" s="18"/>
      <c r="X641" s="18"/>
      <c r="Y641" s="18"/>
      <c r="Z641" s="18"/>
      <c r="AA641" s="18"/>
      <c r="AB641" s="18"/>
      <c r="AG641" s="19"/>
      <c r="AH641" s="19"/>
    </row>
    <row r="642" spans="1:34" s="15" customFormat="1" x14ac:dyDescent="0.2">
      <c r="K642" s="18"/>
      <c r="W642" s="18"/>
      <c r="X642" s="18"/>
      <c r="Y642" s="18"/>
      <c r="Z642" s="18"/>
      <c r="AA642" s="18"/>
      <c r="AB642" s="18"/>
      <c r="AG642" s="19"/>
      <c r="AH642" s="19"/>
    </row>
    <row r="643" spans="1:34" s="15" customFormat="1" x14ac:dyDescent="0.2">
      <c r="K643" s="18"/>
      <c r="W643" s="18"/>
      <c r="X643" s="18"/>
      <c r="Y643" s="18"/>
      <c r="Z643" s="18"/>
      <c r="AA643" s="18"/>
      <c r="AB643" s="18"/>
      <c r="AG643" s="19"/>
      <c r="AH643" s="19"/>
    </row>
    <row r="644" spans="1:34" s="15" customFormat="1" x14ac:dyDescent="0.2">
      <c r="K644" s="18"/>
      <c r="W644" s="18"/>
      <c r="X644" s="18"/>
      <c r="Y644" s="18"/>
      <c r="Z644" s="18"/>
      <c r="AA644" s="18"/>
      <c r="AB644" s="18"/>
      <c r="AG644" s="19"/>
      <c r="AH644" s="19"/>
    </row>
    <row r="645" spans="1:34" s="15" customFormat="1" x14ac:dyDescent="0.2">
      <c r="K645" s="18"/>
      <c r="W645" s="18"/>
      <c r="X645" s="18"/>
      <c r="Y645" s="18"/>
      <c r="Z645" s="18"/>
      <c r="AA645" s="18"/>
      <c r="AB645" s="18"/>
      <c r="AG645" s="19"/>
      <c r="AH645" s="19"/>
    </row>
    <row r="646" spans="1:34" s="15" customFormat="1" x14ac:dyDescent="0.2">
      <c r="K646" s="18"/>
      <c r="W646" s="18"/>
      <c r="X646" s="18"/>
      <c r="Y646" s="18"/>
      <c r="Z646" s="18"/>
      <c r="AA646" s="18"/>
      <c r="AB646" s="18"/>
      <c r="AG646" s="19"/>
      <c r="AH646" s="19"/>
    </row>
    <row r="647" spans="1:34" s="15" customFormat="1" x14ac:dyDescent="0.2">
      <c r="K647" s="18"/>
      <c r="W647" s="18"/>
      <c r="X647" s="18"/>
      <c r="Y647" s="18"/>
      <c r="Z647" s="18"/>
      <c r="AA647" s="18"/>
      <c r="AB647" s="18"/>
      <c r="AG647" s="19"/>
      <c r="AH647" s="19"/>
    </row>
    <row r="648" spans="1:34" s="15" customFormat="1" x14ac:dyDescent="0.2">
      <c r="K648" s="18"/>
      <c r="W648" s="18"/>
      <c r="X648" s="18"/>
      <c r="Y648" s="18"/>
      <c r="Z648" s="18"/>
      <c r="AA648" s="18"/>
      <c r="AB648" s="18"/>
      <c r="AG648" s="19"/>
      <c r="AH648" s="19"/>
    </row>
    <row r="649" spans="1:34" s="15" customFormat="1" x14ac:dyDescent="0.2">
      <c r="K649" s="18"/>
      <c r="W649" s="18"/>
      <c r="X649" s="18"/>
      <c r="Y649" s="18"/>
      <c r="Z649" s="18"/>
      <c r="AA649" s="18"/>
      <c r="AB649" s="18"/>
      <c r="AG649" s="19"/>
      <c r="AH649" s="19"/>
    </row>
    <row r="650" spans="1:34" s="15" customFormat="1" x14ac:dyDescent="0.2">
      <c r="K650" s="18"/>
      <c r="W650" s="18"/>
      <c r="X650" s="18"/>
      <c r="Y650" s="18"/>
      <c r="Z650" s="18"/>
      <c r="AA650" s="18"/>
      <c r="AB650" s="18"/>
      <c r="AG650" s="19"/>
      <c r="AH650" s="19"/>
    </row>
    <row r="651" spans="1:34" s="15" customFormat="1" x14ac:dyDescent="0.2">
      <c r="K651" s="18"/>
      <c r="W651" s="18"/>
      <c r="X651" s="18"/>
      <c r="Y651" s="18"/>
      <c r="Z651" s="18"/>
      <c r="AA651" s="18"/>
      <c r="AB651" s="18"/>
      <c r="AG651" s="19"/>
      <c r="AH651" s="19"/>
    </row>
    <row r="652" spans="1:34" s="15" customFormat="1" x14ac:dyDescent="0.2">
      <c r="K652" s="18"/>
      <c r="W652" s="18"/>
      <c r="X652" s="18"/>
      <c r="Y652" s="18"/>
      <c r="Z652" s="18"/>
      <c r="AA652" s="18"/>
      <c r="AB652" s="18"/>
      <c r="AG652" s="19"/>
      <c r="AH652" s="19"/>
    </row>
    <row r="653" spans="1:34" s="15" customFormat="1" x14ac:dyDescent="0.2">
      <c r="K653" s="18"/>
      <c r="W653" s="18"/>
      <c r="X653" s="18"/>
      <c r="Y653" s="18"/>
      <c r="Z653" s="18"/>
      <c r="AA653" s="18"/>
      <c r="AB653" s="18"/>
      <c r="AG653" s="19"/>
      <c r="AH653" s="19"/>
    </row>
    <row r="654" spans="1:34" s="15" customFormat="1" x14ac:dyDescent="0.2">
      <c r="K654" s="18"/>
      <c r="W654" s="18"/>
      <c r="X654" s="18"/>
      <c r="Y654" s="18"/>
      <c r="Z654" s="18"/>
      <c r="AA654" s="18"/>
      <c r="AB654" s="18"/>
      <c r="AG654" s="19"/>
      <c r="AH654" s="19"/>
    </row>
    <row r="655" spans="1:34" s="15" customFormat="1" x14ac:dyDescent="0.2">
      <c r="K655" s="18"/>
      <c r="W655" s="18"/>
      <c r="X655" s="18"/>
      <c r="Y655" s="18"/>
      <c r="Z655" s="18"/>
      <c r="AA655" s="18"/>
      <c r="AB655" s="18"/>
      <c r="AG655" s="19"/>
      <c r="AH655" s="19"/>
    </row>
    <row r="656" spans="1:34" s="15" customFormat="1" x14ac:dyDescent="0.2">
      <c r="K656" s="18"/>
      <c r="W656" s="18"/>
      <c r="X656" s="18"/>
      <c r="Y656" s="18"/>
      <c r="Z656" s="18"/>
      <c r="AA656" s="18"/>
      <c r="AB656" s="18"/>
      <c r="AG656" s="19"/>
      <c r="AH656" s="19"/>
    </row>
    <row r="657" spans="11:34" s="15" customFormat="1" x14ac:dyDescent="0.2">
      <c r="K657" s="18"/>
      <c r="W657" s="18"/>
      <c r="X657" s="18"/>
      <c r="Y657" s="18"/>
      <c r="Z657" s="18"/>
      <c r="AA657" s="18"/>
      <c r="AB657" s="18"/>
      <c r="AG657" s="19"/>
      <c r="AH657" s="19"/>
    </row>
    <row r="658" spans="11:34" s="15" customFormat="1" x14ac:dyDescent="0.2">
      <c r="K658" s="18"/>
      <c r="W658" s="18"/>
      <c r="X658" s="18"/>
      <c r="Y658" s="18"/>
      <c r="Z658" s="18"/>
      <c r="AA658" s="18"/>
      <c r="AB658" s="18"/>
      <c r="AG658" s="19"/>
      <c r="AH658" s="19"/>
    </row>
    <row r="659" spans="11:34" s="15" customFormat="1" x14ac:dyDescent="0.2">
      <c r="K659" s="18"/>
      <c r="W659" s="18"/>
      <c r="X659" s="18"/>
      <c r="Y659" s="18"/>
      <c r="Z659" s="18"/>
      <c r="AA659" s="18"/>
      <c r="AB659" s="18"/>
      <c r="AG659" s="19"/>
      <c r="AH659" s="19"/>
    </row>
    <row r="660" spans="11:34" s="15" customFormat="1" x14ac:dyDescent="0.2">
      <c r="K660" s="18"/>
      <c r="W660" s="18"/>
      <c r="X660" s="18"/>
      <c r="Y660" s="18"/>
      <c r="Z660" s="18"/>
      <c r="AA660" s="18"/>
      <c r="AB660" s="18"/>
      <c r="AG660" s="19"/>
      <c r="AH660" s="19"/>
    </row>
    <row r="661" spans="11:34" s="15" customFormat="1" x14ac:dyDescent="0.2">
      <c r="K661" s="18"/>
      <c r="W661" s="18"/>
      <c r="X661" s="18"/>
      <c r="Y661" s="18"/>
      <c r="Z661" s="18"/>
      <c r="AA661" s="18"/>
      <c r="AB661" s="18"/>
      <c r="AG661" s="19"/>
      <c r="AH661" s="19"/>
    </row>
    <row r="662" spans="11:34" s="15" customFormat="1" x14ac:dyDescent="0.2">
      <c r="K662" s="18"/>
      <c r="W662" s="18"/>
      <c r="X662" s="18"/>
      <c r="Y662" s="18"/>
      <c r="Z662" s="18"/>
      <c r="AA662" s="18"/>
      <c r="AB662" s="18"/>
      <c r="AG662" s="19"/>
      <c r="AH662" s="19"/>
    </row>
    <row r="663" spans="11:34" s="15" customFormat="1" x14ac:dyDescent="0.2">
      <c r="K663" s="18"/>
      <c r="W663" s="18"/>
      <c r="X663" s="18"/>
      <c r="Y663" s="18"/>
      <c r="Z663" s="18"/>
      <c r="AA663" s="18"/>
      <c r="AB663" s="18"/>
      <c r="AG663" s="19"/>
      <c r="AH663" s="19"/>
    </row>
    <row r="664" spans="11:34" s="15" customFormat="1" x14ac:dyDescent="0.2">
      <c r="K664" s="18"/>
      <c r="W664" s="18"/>
      <c r="X664" s="18"/>
      <c r="Y664" s="18"/>
      <c r="Z664" s="18"/>
      <c r="AA664" s="18"/>
      <c r="AB664" s="18"/>
      <c r="AG664" s="19"/>
      <c r="AH664" s="19"/>
    </row>
    <row r="665" spans="11:34" s="15" customFormat="1" x14ac:dyDescent="0.2">
      <c r="K665" s="18"/>
      <c r="W665" s="18"/>
      <c r="X665" s="18"/>
      <c r="Y665" s="18"/>
      <c r="Z665" s="18"/>
      <c r="AA665" s="18"/>
      <c r="AB665" s="18"/>
      <c r="AG665" s="19"/>
      <c r="AH665" s="19"/>
    </row>
    <row r="666" spans="11:34" s="15" customFormat="1" x14ac:dyDescent="0.2">
      <c r="K666" s="18"/>
      <c r="W666" s="18"/>
      <c r="X666" s="18"/>
      <c r="Y666" s="18"/>
      <c r="Z666" s="18"/>
      <c r="AA666" s="18"/>
      <c r="AB666" s="18"/>
      <c r="AG666" s="19"/>
      <c r="AH666" s="19"/>
    </row>
    <row r="667" spans="11:34" s="15" customFormat="1" x14ac:dyDescent="0.2">
      <c r="K667" s="18"/>
      <c r="W667" s="18"/>
      <c r="X667" s="18"/>
      <c r="Y667" s="18"/>
      <c r="Z667" s="18"/>
      <c r="AA667" s="18"/>
      <c r="AB667" s="18"/>
      <c r="AG667" s="19"/>
      <c r="AH667" s="19"/>
    </row>
    <row r="668" spans="11:34" s="15" customFormat="1" x14ac:dyDescent="0.2">
      <c r="K668" s="18"/>
      <c r="W668" s="18"/>
      <c r="X668" s="18"/>
      <c r="Y668" s="18"/>
      <c r="Z668" s="18"/>
      <c r="AA668" s="18"/>
      <c r="AB668" s="18"/>
      <c r="AG668" s="19"/>
      <c r="AH668" s="19"/>
    </row>
    <row r="669" spans="11:34" s="15" customFormat="1" x14ac:dyDescent="0.2">
      <c r="K669" s="18"/>
      <c r="W669" s="18"/>
      <c r="X669" s="18"/>
      <c r="Y669" s="18"/>
      <c r="Z669" s="18"/>
      <c r="AA669" s="18"/>
      <c r="AB669" s="18"/>
      <c r="AG669" s="19"/>
      <c r="AH669" s="19"/>
    </row>
    <row r="670" spans="11:34" s="15" customFormat="1" x14ac:dyDescent="0.2">
      <c r="K670" s="18"/>
      <c r="W670" s="18"/>
      <c r="X670" s="18"/>
      <c r="Y670" s="18"/>
      <c r="Z670" s="18"/>
      <c r="AA670" s="18"/>
      <c r="AB670" s="18"/>
      <c r="AG670" s="19"/>
      <c r="AH670" s="19"/>
    </row>
    <row r="671" spans="11:34" s="15" customFormat="1" x14ac:dyDescent="0.2">
      <c r="K671" s="18"/>
      <c r="W671" s="18"/>
      <c r="X671" s="18"/>
      <c r="Y671" s="18"/>
      <c r="Z671" s="18"/>
      <c r="AA671" s="18"/>
      <c r="AB671" s="18"/>
      <c r="AG671" s="19"/>
      <c r="AH671" s="19"/>
    </row>
    <row r="672" spans="11:34" s="15" customFormat="1" x14ac:dyDescent="0.2">
      <c r="K672" s="18"/>
      <c r="W672" s="18"/>
      <c r="X672" s="18"/>
      <c r="Y672" s="18"/>
      <c r="Z672" s="18"/>
      <c r="AA672" s="18"/>
      <c r="AB672" s="18"/>
      <c r="AG672" s="19"/>
      <c r="AH672" s="19"/>
    </row>
    <row r="673" spans="11:34" s="15" customFormat="1" x14ac:dyDescent="0.2">
      <c r="K673" s="18"/>
      <c r="W673" s="18"/>
      <c r="X673" s="18"/>
      <c r="Y673" s="18"/>
      <c r="Z673" s="18"/>
      <c r="AA673" s="18"/>
      <c r="AB673" s="18"/>
      <c r="AG673" s="19"/>
      <c r="AH673" s="19"/>
    </row>
    <row r="674" spans="11:34" s="15" customFormat="1" x14ac:dyDescent="0.2">
      <c r="K674" s="18"/>
      <c r="W674" s="18"/>
      <c r="X674" s="18"/>
      <c r="Y674" s="18"/>
      <c r="Z674" s="18"/>
      <c r="AA674" s="18"/>
      <c r="AB674" s="18"/>
      <c r="AG674" s="19"/>
      <c r="AH674" s="19"/>
    </row>
    <row r="675" spans="11:34" s="15" customFormat="1" x14ac:dyDescent="0.2">
      <c r="K675" s="18"/>
      <c r="W675" s="18"/>
      <c r="X675" s="18"/>
      <c r="Y675" s="18"/>
      <c r="Z675" s="18"/>
      <c r="AA675" s="18"/>
      <c r="AB675" s="18"/>
      <c r="AG675" s="19"/>
      <c r="AH675" s="19"/>
    </row>
    <row r="676" spans="11:34" s="15" customFormat="1" x14ac:dyDescent="0.2">
      <c r="K676" s="18"/>
      <c r="W676" s="18"/>
      <c r="X676" s="18"/>
      <c r="Y676" s="18"/>
      <c r="Z676" s="18"/>
      <c r="AA676" s="18"/>
      <c r="AB676" s="18"/>
      <c r="AG676" s="19"/>
      <c r="AH676" s="19"/>
    </row>
    <row r="677" spans="11:34" s="15" customFormat="1" x14ac:dyDescent="0.2">
      <c r="K677" s="18"/>
      <c r="W677" s="18"/>
      <c r="X677" s="18"/>
      <c r="Y677" s="18"/>
      <c r="Z677" s="18"/>
      <c r="AA677" s="18"/>
      <c r="AB677" s="18"/>
      <c r="AG677" s="19"/>
      <c r="AH677" s="19"/>
    </row>
    <row r="678" spans="11:34" s="15" customFormat="1" x14ac:dyDescent="0.2">
      <c r="K678" s="18"/>
      <c r="W678" s="18"/>
      <c r="X678" s="18"/>
      <c r="Y678" s="18"/>
      <c r="Z678" s="18"/>
      <c r="AA678" s="18"/>
      <c r="AB678" s="18"/>
      <c r="AG678" s="19"/>
      <c r="AH678" s="19"/>
    </row>
    <row r="679" spans="11:34" s="15" customFormat="1" x14ac:dyDescent="0.2">
      <c r="K679" s="18"/>
      <c r="W679" s="18"/>
      <c r="X679" s="18"/>
      <c r="Y679" s="18"/>
      <c r="Z679" s="18"/>
      <c r="AA679" s="18"/>
      <c r="AB679" s="18"/>
      <c r="AG679" s="19"/>
      <c r="AH679" s="19"/>
    </row>
    <row r="680" spans="11:34" s="15" customFormat="1" x14ac:dyDescent="0.2">
      <c r="K680" s="18"/>
      <c r="W680" s="18"/>
      <c r="X680" s="18"/>
      <c r="Y680" s="18"/>
      <c r="Z680" s="18"/>
      <c r="AA680" s="18"/>
      <c r="AB680" s="18"/>
      <c r="AG680" s="19"/>
      <c r="AH680" s="19"/>
    </row>
    <row r="681" spans="11:34" s="15" customFormat="1" x14ac:dyDescent="0.2">
      <c r="K681" s="18"/>
      <c r="W681" s="18"/>
      <c r="X681" s="18"/>
      <c r="Y681" s="18"/>
      <c r="Z681" s="18"/>
      <c r="AA681" s="18"/>
      <c r="AB681" s="18"/>
      <c r="AG681" s="19"/>
      <c r="AH681" s="19"/>
    </row>
    <row r="682" spans="11:34" s="15" customFormat="1" x14ac:dyDescent="0.2">
      <c r="K682" s="18"/>
      <c r="W682" s="18"/>
      <c r="X682" s="18"/>
      <c r="Y682" s="18"/>
      <c r="Z682" s="18"/>
      <c r="AA682" s="18"/>
      <c r="AB682" s="18"/>
      <c r="AG682" s="19"/>
      <c r="AH682" s="19"/>
    </row>
    <row r="683" spans="11:34" s="15" customFormat="1" x14ac:dyDescent="0.2">
      <c r="K683" s="18"/>
      <c r="W683" s="18"/>
      <c r="X683" s="18"/>
      <c r="Y683" s="18"/>
      <c r="Z683" s="18"/>
      <c r="AA683" s="18"/>
      <c r="AB683" s="18"/>
      <c r="AG683" s="19"/>
      <c r="AH683" s="19"/>
    </row>
    <row r="684" spans="11:34" s="15" customFormat="1" x14ac:dyDescent="0.2">
      <c r="K684" s="18"/>
      <c r="W684" s="18"/>
      <c r="X684" s="18"/>
      <c r="Y684" s="18"/>
      <c r="Z684" s="18"/>
      <c r="AA684" s="18"/>
      <c r="AB684" s="18"/>
      <c r="AG684" s="19"/>
      <c r="AH684" s="19"/>
    </row>
    <row r="685" spans="11:34" s="15" customFormat="1" x14ac:dyDescent="0.2">
      <c r="K685" s="18"/>
      <c r="W685" s="18"/>
      <c r="X685" s="18"/>
      <c r="Y685" s="18"/>
      <c r="Z685" s="18"/>
      <c r="AA685" s="18"/>
      <c r="AB685" s="18"/>
      <c r="AG685" s="19"/>
      <c r="AH685" s="19"/>
    </row>
    <row r="686" spans="11:34" s="15" customFormat="1" x14ac:dyDescent="0.2">
      <c r="K686" s="18"/>
      <c r="W686" s="18"/>
      <c r="X686" s="18"/>
      <c r="Y686" s="18"/>
      <c r="Z686" s="18"/>
      <c r="AA686" s="18"/>
      <c r="AB686" s="18"/>
      <c r="AG686" s="19"/>
      <c r="AH686" s="19"/>
    </row>
    <row r="687" spans="11:34" s="15" customFormat="1" x14ac:dyDescent="0.2">
      <c r="K687" s="18"/>
      <c r="W687" s="18"/>
      <c r="X687" s="18"/>
      <c r="Y687" s="18"/>
      <c r="Z687" s="18"/>
      <c r="AA687" s="18"/>
      <c r="AB687" s="18"/>
      <c r="AG687" s="19"/>
      <c r="AH687" s="19"/>
    </row>
    <row r="688" spans="11:34" s="15" customFormat="1" x14ac:dyDescent="0.2">
      <c r="K688" s="18"/>
      <c r="W688" s="18"/>
      <c r="X688" s="18"/>
      <c r="Y688" s="18"/>
      <c r="Z688" s="18"/>
      <c r="AA688" s="18"/>
      <c r="AB688" s="18"/>
      <c r="AG688" s="19"/>
      <c r="AH688" s="19"/>
    </row>
    <row r="689" spans="11:34" s="15" customFormat="1" x14ac:dyDescent="0.2">
      <c r="K689" s="18"/>
      <c r="W689" s="18"/>
      <c r="X689" s="18"/>
      <c r="Y689" s="18"/>
      <c r="Z689" s="18"/>
      <c r="AA689" s="18"/>
      <c r="AB689" s="18"/>
      <c r="AG689" s="19"/>
      <c r="AH689" s="19"/>
    </row>
    <row r="690" spans="11:34" s="15" customFormat="1" x14ac:dyDescent="0.2">
      <c r="K690" s="18"/>
      <c r="W690" s="18"/>
      <c r="X690" s="18"/>
      <c r="Y690" s="18"/>
      <c r="Z690" s="18"/>
      <c r="AA690" s="18"/>
      <c r="AB690" s="18"/>
      <c r="AG690" s="19"/>
      <c r="AH690" s="19"/>
    </row>
    <row r="691" spans="11:34" s="15" customFormat="1" x14ac:dyDescent="0.2">
      <c r="K691" s="18"/>
      <c r="W691" s="18"/>
      <c r="X691" s="18"/>
      <c r="Y691" s="18"/>
      <c r="Z691" s="18"/>
      <c r="AA691" s="18"/>
      <c r="AB691" s="18"/>
      <c r="AG691" s="19"/>
      <c r="AH691" s="19"/>
    </row>
    <row r="692" spans="11:34" s="15" customFormat="1" x14ac:dyDescent="0.2">
      <c r="K692" s="18"/>
      <c r="W692" s="18"/>
      <c r="X692" s="18"/>
      <c r="Y692" s="18"/>
      <c r="Z692" s="18"/>
      <c r="AA692" s="18"/>
      <c r="AB692" s="18"/>
      <c r="AG692" s="19"/>
      <c r="AH692" s="19"/>
    </row>
    <row r="693" spans="11:34" s="15" customFormat="1" x14ac:dyDescent="0.2">
      <c r="K693" s="18"/>
      <c r="W693" s="18"/>
      <c r="X693" s="18"/>
      <c r="Y693" s="18"/>
      <c r="Z693" s="18"/>
      <c r="AA693" s="18"/>
      <c r="AB693" s="18"/>
      <c r="AG693" s="19"/>
      <c r="AH693" s="19"/>
    </row>
    <row r="694" spans="11:34" s="15" customFormat="1" x14ac:dyDescent="0.2">
      <c r="K694" s="18"/>
      <c r="W694" s="18"/>
      <c r="X694" s="18"/>
      <c r="Y694" s="18"/>
      <c r="Z694" s="18"/>
      <c r="AA694" s="18"/>
      <c r="AB694" s="18"/>
      <c r="AG694" s="19"/>
      <c r="AH694" s="19"/>
    </row>
    <row r="695" spans="11:34" s="15" customFormat="1" x14ac:dyDescent="0.2">
      <c r="K695" s="18"/>
      <c r="W695" s="18"/>
      <c r="X695" s="18"/>
      <c r="Y695" s="18"/>
      <c r="Z695" s="18"/>
      <c r="AA695" s="18"/>
      <c r="AB695" s="18"/>
      <c r="AG695" s="19"/>
      <c r="AH695" s="19"/>
    </row>
    <row r="696" spans="11:34" s="15" customFormat="1" x14ac:dyDescent="0.2">
      <c r="K696" s="18"/>
      <c r="W696" s="18"/>
      <c r="X696" s="18"/>
      <c r="Y696" s="18"/>
      <c r="Z696" s="18"/>
      <c r="AA696" s="18"/>
      <c r="AB696" s="18"/>
      <c r="AG696" s="19"/>
      <c r="AH696" s="19"/>
    </row>
    <row r="697" spans="11:34" s="15" customFormat="1" x14ac:dyDescent="0.2">
      <c r="K697" s="18"/>
      <c r="W697" s="18"/>
      <c r="X697" s="18"/>
      <c r="Y697" s="18"/>
      <c r="Z697" s="18"/>
      <c r="AA697" s="18"/>
      <c r="AB697" s="18"/>
      <c r="AG697" s="19"/>
      <c r="AH697" s="19"/>
    </row>
    <row r="698" spans="11:34" s="15" customFormat="1" x14ac:dyDescent="0.2">
      <c r="K698" s="18"/>
      <c r="W698" s="18"/>
      <c r="X698" s="18"/>
      <c r="Y698" s="18"/>
      <c r="Z698" s="18"/>
      <c r="AA698" s="18"/>
      <c r="AB698" s="18"/>
      <c r="AG698" s="19"/>
      <c r="AH698" s="19"/>
    </row>
    <row r="699" spans="11:34" s="15" customFormat="1" x14ac:dyDescent="0.2">
      <c r="K699" s="18"/>
      <c r="W699" s="18"/>
      <c r="X699" s="18"/>
      <c r="Y699" s="18"/>
      <c r="Z699" s="18"/>
      <c r="AA699" s="18"/>
      <c r="AB699" s="18"/>
      <c r="AG699" s="19"/>
      <c r="AH699" s="19"/>
    </row>
    <row r="700" spans="11:34" s="15" customFormat="1" x14ac:dyDescent="0.2">
      <c r="K700" s="18"/>
      <c r="W700" s="18"/>
      <c r="X700" s="18"/>
      <c r="Y700" s="18"/>
      <c r="Z700" s="18"/>
      <c r="AA700" s="18"/>
      <c r="AB700" s="18"/>
      <c r="AG700" s="19"/>
      <c r="AH700" s="19"/>
    </row>
    <row r="701" spans="11:34" s="15" customFormat="1" x14ac:dyDescent="0.2">
      <c r="K701" s="18"/>
      <c r="W701" s="18"/>
      <c r="X701" s="18"/>
      <c r="Y701" s="18"/>
      <c r="Z701" s="18"/>
      <c r="AA701" s="18"/>
      <c r="AB701" s="18"/>
      <c r="AG701" s="19"/>
      <c r="AH701" s="19"/>
    </row>
    <row r="702" spans="11:34" s="15" customFormat="1" x14ac:dyDescent="0.2">
      <c r="K702" s="18"/>
      <c r="W702" s="18"/>
      <c r="X702" s="18"/>
      <c r="Y702" s="18"/>
      <c r="Z702" s="18"/>
      <c r="AA702" s="18"/>
      <c r="AB702" s="18"/>
      <c r="AG702" s="19"/>
      <c r="AH702" s="19"/>
    </row>
    <row r="703" spans="11:34" s="15" customFormat="1" x14ac:dyDescent="0.2">
      <c r="K703" s="18"/>
      <c r="W703" s="18"/>
      <c r="X703" s="18"/>
      <c r="Y703" s="18"/>
      <c r="Z703" s="18"/>
      <c r="AA703" s="18"/>
      <c r="AB703" s="18"/>
      <c r="AG703" s="19"/>
      <c r="AH703" s="19"/>
    </row>
    <row r="704" spans="11:34" s="15" customFormat="1" x14ac:dyDescent="0.2">
      <c r="K704" s="18"/>
      <c r="W704" s="18"/>
      <c r="X704" s="18"/>
      <c r="Y704" s="18"/>
      <c r="Z704" s="18"/>
      <c r="AA704" s="18"/>
      <c r="AB704" s="18"/>
      <c r="AG704" s="19"/>
      <c r="AH704" s="19"/>
    </row>
    <row r="705" spans="11:34" s="15" customFormat="1" x14ac:dyDescent="0.2">
      <c r="K705" s="18"/>
      <c r="W705" s="18"/>
      <c r="X705" s="18"/>
      <c r="Y705" s="18"/>
      <c r="Z705" s="18"/>
      <c r="AA705" s="18"/>
      <c r="AB705" s="18"/>
      <c r="AG705" s="19"/>
      <c r="AH705" s="19"/>
    </row>
    <row r="706" spans="11:34" s="15" customFormat="1" x14ac:dyDescent="0.2">
      <c r="K706" s="18"/>
      <c r="W706" s="18"/>
      <c r="X706" s="18"/>
      <c r="Y706" s="18"/>
      <c r="Z706" s="18"/>
      <c r="AA706" s="18"/>
      <c r="AB706" s="18"/>
      <c r="AG706" s="19"/>
      <c r="AH706" s="19"/>
    </row>
    <row r="707" spans="11:34" s="15" customFormat="1" x14ac:dyDescent="0.2">
      <c r="K707" s="18"/>
      <c r="W707" s="18"/>
      <c r="X707" s="18"/>
      <c r="Y707" s="18"/>
      <c r="Z707" s="18"/>
      <c r="AA707" s="18"/>
      <c r="AB707" s="18"/>
      <c r="AG707" s="19"/>
      <c r="AH707" s="19"/>
    </row>
    <row r="708" spans="11:34" s="15" customFormat="1" x14ac:dyDescent="0.2">
      <c r="K708" s="18"/>
      <c r="W708" s="18"/>
      <c r="X708" s="18"/>
      <c r="Y708" s="18"/>
      <c r="Z708" s="18"/>
      <c r="AA708" s="18"/>
      <c r="AB708" s="18"/>
      <c r="AG708" s="19"/>
      <c r="AH708" s="19"/>
    </row>
    <row r="709" spans="11:34" s="15" customFormat="1" x14ac:dyDescent="0.2">
      <c r="K709" s="18"/>
      <c r="W709" s="18"/>
      <c r="X709" s="18"/>
      <c r="Y709" s="18"/>
      <c r="Z709" s="18"/>
      <c r="AA709" s="18"/>
      <c r="AB709" s="18"/>
      <c r="AG709" s="19"/>
      <c r="AH709" s="19"/>
    </row>
    <row r="710" spans="11:34" s="15" customFormat="1" x14ac:dyDescent="0.2">
      <c r="K710" s="18"/>
      <c r="W710" s="18"/>
      <c r="X710" s="18"/>
      <c r="Y710" s="18"/>
      <c r="Z710" s="18"/>
      <c r="AA710" s="18"/>
      <c r="AB710" s="18"/>
      <c r="AG710" s="19"/>
      <c r="AH710" s="19"/>
    </row>
    <row r="711" spans="11:34" s="15" customFormat="1" x14ac:dyDescent="0.2">
      <c r="K711" s="18"/>
      <c r="W711" s="18"/>
      <c r="X711" s="18"/>
      <c r="Y711" s="18"/>
      <c r="Z711" s="18"/>
      <c r="AA711" s="18"/>
      <c r="AB711" s="18"/>
      <c r="AG711" s="19"/>
      <c r="AH711" s="19"/>
    </row>
    <row r="712" spans="11:34" s="15" customFormat="1" x14ac:dyDescent="0.2">
      <c r="K712" s="18"/>
      <c r="W712" s="18"/>
      <c r="X712" s="18"/>
      <c r="Y712" s="18"/>
      <c r="Z712" s="18"/>
      <c r="AA712" s="18"/>
      <c r="AB712" s="18"/>
      <c r="AG712" s="19"/>
      <c r="AH712" s="19"/>
    </row>
    <row r="713" spans="11:34" s="15" customFormat="1" x14ac:dyDescent="0.2">
      <c r="K713" s="18"/>
      <c r="W713" s="18"/>
      <c r="X713" s="18"/>
      <c r="Y713" s="18"/>
      <c r="Z713" s="18"/>
      <c r="AA713" s="18"/>
      <c r="AB713" s="18"/>
      <c r="AG713" s="19"/>
      <c r="AH713" s="19"/>
    </row>
    <row r="714" spans="11:34" s="15" customFormat="1" x14ac:dyDescent="0.2">
      <c r="K714" s="18"/>
      <c r="W714" s="18"/>
      <c r="X714" s="18"/>
      <c r="Y714" s="18"/>
      <c r="Z714" s="18"/>
      <c r="AA714" s="18"/>
      <c r="AB714" s="18"/>
      <c r="AG714" s="19"/>
      <c r="AH714" s="19"/>
    </row>
    <row r="715" spans="11:34" s="15" customFormat="1" x14ac:dyDescent="0.2">
      <c r="K715" s="18"/>
      <c r="W715" s="18"/>
      <c r="X715" s="18"/>
      <c r="Y715" s="18"/>
      <c r="Z715" s="18"/>
      <c r="AA715" s="18"/>
      <c r="AB715" s="18"/>
      <c r="AG715" s="19"/>
      <c r="AH715" s="19"/>
    </row>
    <row r="716" spans="11:34" s="15" customFormat="1" x14ac:dyDescent="0.2">
      <c r="K716" s="18"/>
      <c r="W716" s="18"/>
      <c r="X716" s="18"/>
      <c r="Y716" s="18"/>
      <c r="Z716" s="18"/>
      <c r="AA716" s="18"/>
      <c r="AB716" s="18"/>
      <c r="AG716" s="19"/>
      <c r="AH716" s="19"/>
    </row>
    <row r="717" spans="11:34" s="15" customFormat="1" x14ac:dyDescent="0.2">
      <c r="K717" s="18"/>
      <c r="W717" s="18"/>
      <c r="X717" s="18"/>
      <c r="Y717" s="18"/>
      <c r="Z717" s="18"/>
      <c r="AA717" s="18"/>
      <c r="AB717" s="18"/>
      <c r="AG717" s="19"/>
      <c r="AH717" s="19"/>
    </row>
    <row r="718" spans="11:34" s="15" customFormat="1" x14ac:dyDescent="0.2">
      <c r="K718" s="18"/>
      <c r="W718" s="18"/>
      <c r="X718" s="18"/>
      <c r="Y718" s="18"/>
      <c r="Z718" s="18"/>
      <c r="AA718" s="18"/>
      <c r="AB718" s="18"/>
      <c r="AG718" s="19"/>
      <c r="AH718" s="19"/>
    </row>
    <row r="719" spans="11:34" s="15" customFormat="1" x14ac:dyDescent="0.2">
      <c r="K719" s="18"/>
      <c r="W719" s="18"/>
      <c r="X719" s="18"/>
      <c r="Y719" s="18"/>
      <c r="Z719" s="18"/>
      <c r="AA719" s="18"/>
      <c r="AB719" s="18"/>
      <c r="AG719" s="19"/>
      <c r="AH719" s="19"/>
    </row>
    <row r="720" spans="11:34" s="15" customFormat="1" x14ac:dyDescent="0.2">
      <c r="K720" s="18"/>
      <c r="W720" s="18"/>
      <c r="X720" s="18"/>
      <c r="Y720" s="18"/>
      <c r="Z720" s="18"/>
      <c r="AA720" s="18"/>
      <c r="AB720" s="18"/>
      <c r="AG720" s="19"/>
      <c r="AH720" s="19"/>
    </row>
    <row r="721" spans="11:34" s="15" customFormat="1" x14ac:dyDescent="0.2">
      <c r="K721" s="18"/>
      <c r="W721" s="18"/>
      <c r="X721" s="18"/>
      <c r="Y721" s="18"/>
      <c r="Z721" s="18"/>
      <c r="AA721" s="18"/>
      <c r="AB721" s="18"/>
      <c r="AG721" s="19"/>
      <c r="AH721" s="19"/>
    </row>
    <row r="722" spans="11:34" s="15" customFormat="1" x14ac:dyDescent="0.2">
      <c r="K722" s="18"/>
      <c r="W722" s="18"/>
      <c r="X722" s="18"/>
      <c r="Y722" s="18"/>
      <c r="Z722" s="18"/>
      <c r="AA722" s="18"/>
      <c r="AB722" s="18"/>
      <c r="AG722" s="19"/>
      <c r="AH722" s="19"/>
    </row>
    <row r="723" spans="11:34" s="15" customFormat="1" x14ac:dyDescent="0.2">
      <c r="K723" s="18"/>
      <c r="W723" s="18"/>
      <c r="X723" s="18"/>
      <c r="Y723" s="18"/>
      <c r="Z723" s="18"/>
      <c r="AA723" s="18"/>
      <c r="AB723" s="18"/>
      <c r="AG723" s="19"/>
      <c r="AH723" s="19"/>
    </row>
    <row r="724" spans="11:34" s="15" customFormat="1" x14ac:dyDescent="0.2">
      <c r="K724" s="18"/>
      <c r="W724" s="18"/>
      <c r="X724" s="18"/>
      <c r="Y724" s="18"/>
      <c r="Z724" s="18"/>
      <c r="AA724" s="18"/>
      <c r="AB724" s="18"/>
      <c r="AG724" s="19"/>
      <c r="AH724" s="19"/>
    </row>
    <row r="725" spans="11:34" s="15" customFormat="1" x14ac:dyDescent="0.2">
      <c r="K725" s="18"/>
      <c r="W725" s="18"/>
      <c r="X725" s="18"/>
      <c r="Y725" s="18"/>
      <c r="Z725" s="18"/>
      <c r="AA725" s="18"/>
      <c r="AB725" s="18"/>
      <c r="AG725" s="19"/>
      <c r="AH725" s="19"/>
    </row>
    <row r="726" spans="11:34" s="15" customFormat="1" x14ac:dyDescent="0.2">
      <c r="K726" s="18"/>
      <c r="W726" s="18"/>
      <c r="X726" s="18"/>
      <c r="Y726" s="18"/>
      <c r="Z726" s="18"/>
      <c r="AA726" s="18"/>
      <c r="AB726" s="18"/>
      <c r="AG726" s="19"/>
      <c r="AH726" s="19"/>
    </row>
    <row r="727" spans="11:34" s="15" customFormat="1" x14ac:dyDescent="0.2">
      <c r="K727" s="18"/>
      <c r="W727" s="18"/>
      <c r="X727" s="18"/>
      <c r="Y727" s="18"/>
      <c r="Z727" s="18"/>
      <c r="AA727" s="18"/>
      <c r="AB727" s="18"/>
      <c r="AG727" s="19"/>
      <c r="AH727" s="19"/>
    </row>
    <row r="728" spans="11:34" s="15" customFormat="1" x14ac:dyDescent="0.2">
      <c r="K728" s="18"/>
      <c r="W728" s="18"/>
      <c r="X728" s="18"/>
      <c r="Y728" s="18"/>
      <c r="Z728" s="18"/>
      <c r="AA728" s="18"/>
      <c r="AB728" s="18"/>
      <c r="AG728" s="19"/>
      <c r="AH728" s="19"/>
    </row>
    <row r="729" spans="11:34" s="15" customFormat="1" x14ac:dyDescent="0.2">
      <c r="K729" s="18"/>
      <c r="W729" s="18"/>
      <c r="X729" s="18"/>
      <c r="Y729" s="18"/>
      <c r="Z729" s="18"/>
      <c r="AA729" s="18"/>
      <c r="AB729" s="18"/>
      <c r="AG729" s="19"/>
      <c r="AH729" s="19"/>
    </row>
    <row r="730" spans="11:34" s="15" customFormat="1" x14ac:dyDescent="0.2">
      <c r="K730" s="18"/>
      <c r="W730" s="18"/>
      <c r="X730" s="18"/>
      <c r="Y730" s="18"/>
      <c r="Z730" s="18"/>
      <c r="AA730" s="18"/>
      <c r="AB730" s="18"/>
      <c r="AG730" s="19"/>
      <c r="AH730" s="19"/>
    </row>
    <row r="731" spans="11:34" s="15" customFormat="1" x14ac:dyDescent="0.2">
      <c r="K731" s="18"/>
      <c r="W731" s="18"/>
      <c r="X731" s="18"/>
      <c r="Y731" s="18"/>
      <c r="Z731" s="18"/>
      <c r="AA731" s="18"/>
      <c r="AB731" s="18"/>
      <c r="AG731" s="19"/>
      <c r="AH731" s="19"/>
    </row>
    <row r="732" spans="11:34" s="15" customFormat="1" x14ac:dyDescent="0.2">
      <c r="K732" s="18"/>
      <c r="W732" s="18"/>
      <c r="X732" s="18"/>
      <c r="Y732" s="18"/>
      <c r="Z732" s="18"/>
      <c r="AA732" s="18"/>
      <c r="AB732" s="18"/>
      <c r="AG732" s="19"/>
      <c r="AH732" s="19"/>
    </row>
    <row r="733" spans="11:34" s="15" customFormat="1" x14ac:dyDescent="0.2">
      <c r="K733" s="18"/>
      <c r="W733" s="18"/>
      <c r="X733" s="18"/>
      <c r="Y733" s="18"/>
      <c r="Z733" s="18"/>
      <c r="AA733" s="18"/>
      <c r="AB733" s="18"/>
      <c r="AG733" s="19"/>
      <c r="AH733" s="19"/>
    </row>
    <row r="734" spans="11:34" s="15" customFormat="1" x14ac:dyDescent="0.2">
      <c r="K734" s="18"/>
      <c r="W734" s="18"/>
      <c r="X734" s="18"/>
      <c r="Y734" s="18"/>
      <c r="Z734" s="18"/>
      <c r="AA734" s="18"/>
      <c r="AB734" s="18"/>
      <c r="AG734" s="19"/>
      <c r="AH734" s="19"/>
    </row>
    <row r="735" spans="11:34" s="15" customFormat="1" x14ac:dyDescent="0.2">
      <c r="K735" s="18"/>
      <c r="W735" s="18"/>
      <c r="X735" s="18"/>
      <c r="Y735" s="18"/>
      <c r="Z735" s="18"/>
      <c r="AA735" s="18"/>
      <c r="AB735" s="18"/>
      <c r="AG735" s="19"/>
      <c r="AH735" s="19"/>
    </row>
    <row r="736" spans="11:34" s="15" customFormat="1" x14ac:dyDescent="0.2">
      <c r="K736" s="18"/>
      <c r="W736" s="18"/>
      <c r="X736" s="18"/>
      <c r="Y736" s="18"/>
      <c r="Z736" s="18"/>
      <c r="AA736" s="18"/>
      <c r="AB736" s="18"/>
      <c r="AG736" s="19"/>
      <c r="AH736" s="19"/>
    </row>
    <row r="737" spans="11:34" s="15" customFormat="1" x14ac:dyDescent="0.2">
      <c r="K737" s="18"/>
      <c r="W737" s="18"/>
      <c r="X737" s="18"/>
      <c r="Y737" s="18"/>
      <c r="Z737" s="18"/>
      <c r="AA737" s="18"/>
      <c r="AB737" s="18"/>
      <c r="AG737" s="19"/>
      <c r="AH737" s="19"/>
    </row>
    <row r="738" spans="11:34" s="15" customFormat="1" x14ac:dyDescent="0.2">
      <c r="K738" s="18"/>
      <c r="W738" s="18"/>
      <c r="X738" s="18"/>
      <c r="Y738" s="18"/>
      <c r="Z738" s="18"/>
      <c r="AA738" s="18"/>
      <c r="AB738" s="18"/>
      <c r="AG738" s="19"/>
      <c r="AH738" s="19"/>
    </row>
    <row r="739" spans="11:34" s="15" customFormat="1" x14ac:dyDescent="0.2">
      <c r="K739" s="18"/>
      <c r="W739" s="18"/>
      <c r="X739" s="18"/>
      <c r="Y739" s="18"/>
      <c r="Z739" s="18"/>
      <c r="AA739" s="18"/>
      <c r="AB739" s="18"/>
      <c r="AG739" s="19"/>
      <c r="AH739" s="19"/>
    </row>
    <row r="740" spans="11:34" s="15" customFormat="1" x14ac:dyDescent="0.2">
      <c r="K740" s="18"/>
      <c r="W740" s="18"/>
      <c r="X740" s="18"/>
      <c r="Y740" s="18"/>
      <c r="Z740" s="18"/>
      <c r="AA740" s="18"/>
      <c r="AB740" s="18"/>
      <c r="AG740" s="19"/>
      <c r="AH740" s="19"/>
    </row>
    <row r="741" spans="11:34" s="15" customFormat="1" x14ac:dyDescent="0.2">
      <c r="K741" s="18"/>
      <c r="W741" s="18"/>
      <c r="X741" s="18"/>
      <c r="Y741" s="18"/>
      <c r="Z741" s="18"/>
      <c r="AA741" s="18"/>
      <c r="AB741" s="18"/>
      <c r="AG741" s="19"/>
      <c r="AH741" s="19"/>
    </row>
    <row r="742" spans="11:34" s="15" customFormat="1" x14ac:dyDescent="0.2">
      <c r="K742" s="18"/>
      <c r="W742" s="18"/>
      <c r="X742" s="18"/>
      <c r="Y742" s="18"/>
      <c r="Z742" s="18"/>
      <c r="AA742" s="18"/>
      <c r="AB742" s="18"/>
      <c r="AG742" s="19"/>
      <c r="AH742" s="19"/>
    </row>
    <row r="743" spans="11:34" s="15" customFormat="1" x14ac:dyDescent="0.2">
      <c r="K743" s="18"/>
      <c r="W743" s="18"/>
      <c r="X743" s="18"/>
      <c r="Y743" s="18"/>
      <c r="Z743" s="18"/>
      <c r="AA743" s="18"/>
      <c r="AB743" s="18"/>
      <c r="AG743" s="19"/>
      <c r="AH743" s="19"/>
    </row>
    <row r="744" spans="11:34" s="15" customFormat="1" x14ac:dyDescent="0.2">
      <c r="K744" s="18"/>
      <c r="W744" s="18"/>
      <c r="X744" s="18"/>
      <c r="Y744" s="18"/>
      <c r="Z744" s="18"/>
      <c r="AA744" s="18"/>
      <c r="AB744" s="18"/>
      <c r="AG744" s="19"/>
      <c r="AH744" s="19"/>
    </row>
    <row r="745" spans="11:34" s="15" customFormat="1" x14ac:dyDescent="0.2">
      <c r="K745" s="18"/>
      <c r="W745" s="18"/>
      <c r="X745" s="18"/>
      <c r="Y745" s="18"/>
      <c r="Z745" s="18"/>
      <c r="AA745" s="18"/>
      <c r="AB745" s="18"/>
      <c r="AG745" s="19"/>
      <c r="AH745" s="19"/>
    </row>
    <row r="746" spans="11:34" s="15" customFormat="1" x14ac:dyDescent="0.2">
      <c r="K746" s="18"/>
      <c r="W746" s="18"/>
      <c r="X746" s="18"/>
      <c r="Y746" s="18"/>
      <c r="Z746" s="18"/>
      <c r="AA746" s="18"/>
      <c r="AB746" s="18"/>
      <c r="AG746" s="19"/>
      <c r="AH746" s="19"/>
    </row>
    <row r="747" spans="11:34" s="15" customFormat="1" x14ac:dyDescent="0.2">
      <c r="K747" s="18"/>
      <c r="W747" s="18"/>
      <c r="X747" s="18"/>
      <c r="Y747" s="18"/>
      <c r="Z747" s="18"/>
      <c r="AA747" s="18"/>
      <c r="AB747" s="18"/>
      <c r="AG747" s="19"/>
      <c r="AH747" s="19"/>
    </row>
    <row r="748" spans="11:34" s="15" customFormat="1" x14ac:dyDescent="0.2">
      <c r="K748" s="18"/>
      <c r="W748" s="18"/>
      <c r="X748" s="18"/>
      <c r="Y748" s="18"/>
      <c r="Z748" s="18"/>
      <c r="AA748" s="18"/>
      <c r="AB748" s="18"/>
      <c r="AG748" s="19"/>
      <c r="AH748" s="19"/>
    </row>
    <row r="749" spans="11:34" s="15" customFormat="1" x14ac:dyDescent="0.2">
      <c r="K749" s="18"/>
      <c r="W749" s="18"/>
      <c r="X749" s="18"/>
      <c r="Y749" s="18"/>
      <c r="Z749" s="18"/>
      <c r="AA749" s="18"/>
      <c r="AB749" s="18"/>
      <c r="AG749" s="19"/>
      <c r="AH749" s="19"/>
    </row>
    <row r="750" spans="11:34" s="15" customFormat="1" x14ac:dyDescent="0.2">
      <c r="K750" s="18"/>
      <c r="W750" s="18"/>
      <c r="X750" s="18"/>
      <c r="Y750" s="18"/>
      <c r="Z750" s="18"/>
      <c r="AA750" s="18"/>
      <c r="AB750" s="18"/>
      <c r="AG750" s="19"/>
      <c r="AH750" s="19"/>
    </row>
    <row r="751" spans="11:34" s="15" customFormat="1" x14ac:dyDescent="0.2">
      <c r="K751" s="18"/>
      <c r="W751" s="18"/>
      <c r="X751" s="18"/>
      <c r="Y751" s="18"/>
      <c r="Z751" s="18"/>
      <c r="AA751" s="18"/>
      <c r="AB751" s="18"/>
      <c r="AG751" s="19"/>
      <c r="AH751" s="19"/>
    </row>
    <row r="752" spans="11:34" s="15" customFormat="1" x14ac:dyDescent="0.2">
      <c r="K752" s="18"/>
      <c r="W752" s="18"/>
      <c r="X752" s="18"/>
      <c r="Y752" s="18"/>
      <c r="Z752" s="18"/>
      <c r="AA752" s="18"/>
      <c r="AB752" s="18"/>
      <c r="AG752" s="19"/>
      <c r="AH752" s="19"/>
    </row>
    <row r="753" spans="11:34" s="15" customFormat="1" x14ac:dyDescent="0.2">
      <c r="K753" s="18"/>
      <c r="W753" s="18"/>
      <c r="X753" s="18"/>
      <c r="Y753" s="18"/>
      <c r="Z753" s="18"/>
      <c r="AA753" s="18"/>
      <c r="AB753" s="18"/>
      <c r="AG753" s="19"/>
      <c r="AH753" s="19"/>
    </row>
    <row r="754" spans="11:34" s="15" customFormat="1" x14ac:dyDescent="0.2">
      <c r="K754" s="18"/>
      <c r="W754" s="18"/>
      <c r="X754" s="18"/>
      <c r="Y754" s="18"/>
      <c r="Z754" s="18"/>
      <c r="AA754" s="18"/>
      <c r="AB754" s="18"/>
      <c r="AG754" s="19"/>
      <c r="AH754" s="19"/>
    </row>
    <row r="755" spans="11:34" s="15" customFormat="1" x14ac:dyDescent="0.2">
      <c r="K755" s="18"/>
      <c r="W755" s="18"/>
      <c r="X755" s="18"/>
      <c r="Y755" s="18"/>
      <c r="Z755" s="18"/>
      <c r="AA755" s="18"/>
      <c r="AB755" s="18"/>
      <c r="AG755" s="19"/>
      <c r="AH755" s="19"/>
    </row>
    <row r="756" spans="11:34" s="15" customFormat="1" x14ac:dyDescent="0.2">
      <c r="K756" s="18"/>
      <c r="W756" s="18"/>
      <c r="X756" s="18"/>
      <c r="Y756" s="18"/>
      <c r="Z756" s="18"/>
      <c r="AA756" s="18"/>
      <c r="AB756" s="18"/>
      <c r="AG756" s="19"/>
      <c r="AH756" s="19"/>
    </row>
    <row r="757" spans="11:34" s="15" customFormat="1" x14ac:dyDescent="0.2">
      <c r="K757" s="18"/>
      <c r="W757" s="18"/>
      <c r="X757" s="18"/>
      <c r="Y757" s="18"/>
      <c r="Z757" s="18"/>
      <c r="AA757" s="18"/>
      <c r="AB757" s="18"/>
      <c r="AG757" s="19"/>
      <c r="AH757" s="19"/>
    </row>
    <row r="758" spans="11:34" s="15" customFormat="1" x14ac:dyDescent="0.2">
      <c r="K758" s="18"/>
      <c r="W758" s="18"/>
      <c r="X758" s="18"/>
      <c r="Y758" s="18"/>
      <c r="Z758" s="18"/>
      <c r="AA758" s="18"/>
      <c r="AB758" s="18"/>
      <c r="AG758" s="19"/>
      <c r="AH758" s="19"/>
    </row>
    <row r="759" spans="11:34" s="15" customFormat="1" x14ac:dyDescent="0.2">
      <c r="K759" s="18"/>
      <c r="W759" s="18"/>
      <c r="X759" s="18"/>
      <c r="Y759" s="18"/>
      <c r="Z759" s="18"/>
      <c r="AA759" s="18"/>
      <c r="AB759" s="18"/>
      <c r="AG759" s="19"/>
      <c r="AH759" s="19"/>
    </row>
    <row r="760" spans="11:34" s="15" customFormat="1" x14ac:dyDescent="0.2">
      <c r="K760" s="18"/>
      <c r="W760" s="18"/>
      <c r="X760" s="18"/>
      <c r="Y760" s="18"/>
      <c r="Z760" s="18"/>
      <c r="AA760" s="18"/>
      <c r="AB760" s="18"/>
      <c r="AG760" s="19"/>
      <c r="AH760" s="19"/>
    </row>
    <row r="761" spans="11:34" s="15" customFormat="1" x14ac:dyDescent="0.2">
      <c r="K761" s="18"/>
      <c r="W761" s="18"/>
      <c r="X761" s="18"/>
      <c r="Y761" s="18"/>
      <c r="Z761" s="18"/>
      <c r="AA761" s="18"/>
      <c r="AB761" s="18"/>
      <c r="AG761" s="19"/>
      <c r="AH761" s="19"/>
    </row>
    <row r="762" spans="11:34" s="15" customFormat="1" x14ac:dyDescent="0.2">
      <c r="K762" s="18"/>
      <c r="W762" s="18"/>
      <c r="X762" s="18"/>
      <c r="Y762" s="18"/>
      <c r="Z762" s="18"/>
      <c r="AA762" s="18"/>
      <c r="AB762" s="18"/>
      <c r="AG762" s="19"/>
      <c r="AH762" s="19"/>
    </row>
    <row r="763" spans="11:34" s="15" customFormat="1" x14ac:dyDescent="0.2">
      <c r="K763" s="18"/>
      <c r="W763" s="18"/>
      <c r="X763" s="18"/>
      <c r="Y763" s="18"/>
      <c r="Z763" s="18"/>
      <c r="AA763" s="18"/>
      <c r="AB763" s="18"/>
      <c r="AG763" s="19"/>
      <c r="AH763" s="19"/>
    </row>
    <row r="764" spans="11:34" s="15" customFormat="1" x14ac:dyDescent="0.2">
      <c r="K764" s="18"/>
      <c r="W764" s="18"/>
      <c r="X764" s="18"/>
      <c r="Y764" s="18"/>
      <c r="Z764" s="18"/>
      <c r="AA764" s="18"/>
      <c r="AB764" s="18"/>
      <c r="AG764" s="19"/>
      <c r="AH764" s="19"/>
    </row>
    <row r="765" spans="11:34" s="15" customFormat="1" x14ac:dyDescent="0.2">
      <c r="K765" s="18"/>
      <c r="W765" s="18"/>
      <c r="X765" s="18"/>
      <c r="Y765" s="18"/>
      <c r="Z765" s="18"/>
      <c r="AA765" s="18"/>
      <c r="AB765" s="18"/>
      <c r="AG765" s="19"/>
      <c r="AH765" s="19"/>
    </row>
    <row r="766" spans="11:34" s="15" customFormat="1" x14ac:dyDescent="0.2">
      <c r="K766" s="18"/>
      <c r="W766" s="18"/>
      <c r="X766" s="18"/>
      <c r="Y766" s="18"/>
      <c r="Z766" s="18"/>
      <c r="AA766" s="18"/>
      <c r="AB766" s="18"/>
      <c r="AG766" s="19"/>
      <c r="AH766" s="19"/>
    </row>
    <row r="767" spans="11:34" s="15" customFormat="1" x14ac:dyDescent="0.2">
      <c r="K767" s="18"/>
      <c r="W767" s="18"/>
      <c r="X767" s="18"/>
      <c r="Y767" s="18"/>
      <c r="Z767" s="18"/>
      <c r="AA767" s="18"/>
      <c r="AB767" s="18"/>
      <c r="AG767" s="19"/>
      <c r="AH767" s="19"/>
    </row>
    <row r="768" spans="11:34" s="15" customFormat="1" x14ac:dyDescent="0.2">
      <c r="K768" s="18"/>
      <c r="W768" s="18"/>
      <c r="X768" s="18"/>
      <c r="Y768" s="18"/>
      <c r="Z768" s="18"/>
      <c r="AA768" s="18"/>
      <c r="AB768" s="18"/>
      <c r="AG768" s="19"/>
      <c r="AH768" s="19"/>
    </row>
    <row r="769" spans="11:34" s="15" customFormat="1" x14ac:dyDescent="0.2">
      <c r="K769" s="18"/>
      <c r="W769" s="18"/>
      <c r="X769" s="18"/>
      <c r="Y769" s="18"/>
      <c r="Z769" s="18"/>
      <c r="AA769" s="18"/>
      <c r="AB769" s="18"/>
      <c r="AG769" s="19"/>
      <c r="AH769" s="19"/>
    </row>
    <row r="770" spans="11:34" s="15" customFormat="1" x14ac:dyDescent="0.2">
      <c r="K770" s="18"/>
      <c r="W770" s="18"/>
      <c r="X770" s="18"/>
      <c r="Y770" s="18"/>
      <c r="Z770" s="18"/>
      <c r="AA770" s="18"/>
      <c r="AB770" s="18"/>
      <c r="AG770" s="19"/>
      <c r="AH770" s="19"/>
    </row>
    <row r="771" spans="11:34" s="15" customFormat="1" x14ac:dyDescent="0.2">
      <c r="K771" s="18"/>
      <c r="W771" s="18"/>
      <c r="X771" s="18"/>
      <c r="Y771" s="18"/>
      <c r="Z771" s="18"/>
      <c r="AA771" s="18"/>
      <c r="AB771" s="18"/>
      <c r="AG771" s="19"/>
      <c r="AH771" s="19"/>
    </row>
    <row r="772" spans="11:34" s="15" customFormat="1" x14ac:dyDescent="0.2">
      <c r="K772" s="18"/>
      <c r="W772" s="18"/>
      <c r="X772" s="18"/>
      <c r="Y772" s="18"/>
      <c r="Z772" s="18"/>
      <c r="AA772" s="18"/>
      <c r="AB772" s="18"/>
      <c r="AG772" s="19"/>
      <c r="AH772" s="19"/>
    </row>
    <row r="773" spans="11:34" s="15" customFormat="1" x14ac:dyDescent="0.2">
      <c r="K773" s="18"/>
      <c r="W773" s="18"/>
      <c r="X773" s="18"/>
      <c r="Y773" s="18"/>
      <c r="Z773" s="18"/>
      <c r="AA773" s="18"/>
      <c r="AB773" s="18"/>
      <c r="AG773" s="19"/>
      <c r="AH773" s="19"/>
    </row>
    <row r="774" spans="11:34" s="15" customFormat="1" x14ac:dyDescent="0.2">
      <c r="K774" s="18"/>
      <c r="W774" s="18"/>
      <c r="X774" s="18"/>
      <c r="Y774" s="18"/>
      <c r="Z774" s="18"/>
      <c r="AA774" s="18"/>
      <c r="AB774" s="18"/>
      <c r="AG774" s="19"/>
      <c r="AH774" s="19"/>
    </row>
    <row r="775" spans="11:34" s="15" customFormat="1" x14ac:dyDescent="0.2">
      <c r="K775" s="18"/>
      <c r="W775" s="18"/>
      <c r="X775" s="18"/>
      <c r="Y775" s="18"/>
      <c r="Z775" s="18"/>
      <c r="AA775" s="18"/>
      <c r="AB775" s="18"/>
      <c r="AG775" s="19"/>
      <c r="AH775" s="19"/>
    </row>
    <row r="776" spans="11:34" s="15" customFormat="1" x14ac:dyDescent="0.2">
      <c r="K776" s="18"/>
      <c r="W776" s="18"/>
      <c r="X776" s="18"/>
      <c r="Y776" s="18"/>
      <c r="Z776" s="18"/>
      <c r="AA776" s="18"/>
      <c r="AB776" s="18"/>
      <c r="AG776" s="19"/>
      <c r="AH776" s="19"/>
    </row>
    <row r="777" spans="11:34" s="15" customFormat="1" x14ac:dyDescent="0.2">
      <c r="K777" s="18"/>
      <c r="W777" s="18"/>
      <c r="X777" s="18"/>
      <c r="Y777" s="18"/>
      <c r="Z777" s="18"/>
      <c r="AA777" s="18"/>
      <c r="AB777" s="18"/>
      <c r="AG777" s="19"/>
      <c r="AH777" s="19"/>
    </row>
    <row r="778" spans="11:34" s="15" customFormat="1" x14ac:dyDescent="0.2">
      <c r="K778" s="18"/>
      <c r="W778" s="18"/>
      <c r="X778" s="18"/>
      <c r="Y778" s="18"/>
      <c r="Z778" s="18"/>
      <c r="AA778" s="18"/>
      <c r="AB778" s="18"/>
      <c r="AG778" s="19"/>
      <c r="AH778" s="19"/>
    </row>
    <row r="779" spans="11:34" s="15" customFormat="1" x14ac:dyDescent="0.2">
      <c r="K779" s="18"/>
      <c r="W779" s="18"/>
      <c r="X779" s="18"/>
      <c r="Y779" s="18"/>
      <c r="Z779" s="18"/>
      <c r="AA779" s="18"/>
      <c r="AB779" s="18"/>
      <c r="AG779" s="19"/>
      <c r="AH779" s="19"/>
    </row>
    <row r="780" spans="11:34" s="15" customFormat="1" x14ac:dyDescent="0.2">
      <c r="K780" s="18"/>
      <c r="W780" s="18"/>
      <c r="X780" s="18"/>
      <c r="Y780" s="18"/>
      <c r="Z780" s="18"/>
      <c r="AA780" s="18"/>
      <c r="AB780" s="18"/>
      <c r="AG780" s="19"/>
      <c r="AH780" s="19"/>
    </row>
    <row r="781" spans="11:34" s="15" customFormat="1" x14ac:dyDescent="0.2">
      <c r="K781" s="18"/>
      <c r="W781" s="18"/>
      <c r="X781" s="18"/>
      <c r="Y781" s="18"/>
      <c r="Z781" s="18"/>
      <c r="AA781" s="18"/>
      <c r="AB781" s="18"/>
      <c r="AG781" s="19"/>
      <c r="AH781" s="19"/>
    </row>
    <row r="782" spans="11:34" s="15" customFormat="1" x14ac:dyDescent="0.2">
      <c r="K782" s="18"/>
      <c r="W782" s="18"/>
      <c r="X782" s="18"/>
      <c r="Y782" s="18"/>
      <c r="Z782" s="18"/>
      <c r="AA782" s="18"/>
      <c r="AB782" s="18"/>
      <c r="AG782" s="19"/>
      <c r="AH782" s="19"/>
    </row>
    <row r="783" spans="11:34" s="15" customFormat="1" x14ac:dyDescent="0.2">
      <c r="K783" s="18"/>
      <c r="W783" s="18"/>
      <c r="X783" s="18"/>
      <c r="Y783" s="18"/>
      <c r="Z783" s="18"/>
      <c r="AA783" s="18"/>
      <c r="AB783" s="18"/>
      <c r="AG783" s="19"/>
      <c r="AH783" s="19"/>
    </row>
    <row r="784" spans="11:34" s="15" customFormat="1" x14ac:dyDescent="0.2">
      <c r="K784" s="18"/>
      <c r="W784" s="18"/>
      <c r="X784" s="18"/>
      <c r="Y784" s="18"/>
      <c r="Z784" s="18"/>
      <c r="AA784" s="18"/>
      <c r="AB784" s="18"/>
      <c r="AG784" s="19"/>
      <c r="AH784" s="19"/>
    </row>
    <row r="785" spans="11:34" s="15" customFormat="1" x14ac:dyDescent="0.2">
      <c r="K785" s="18"/>
      <c r="W785" s="18"/>
      <c r="X785" s="18"/>
      <c r="Y785" s="18"/>
      <c r="Z785" s="18"/>
      <c r="AA785" s="18"/>
      <c r="AB785" s="18"/>
      <c r="AG785" s="19"/>
      <c r="AH785" s="19"/>
    </row>
    <row r="786" spans="11:34" s="15" customFormat="1" x14ac:dyDescent="0.2">
      <c r="K786" s="18"/>
      <c r="W786" s="18"/>
      <c r="X786" s="18"/>
      <c r="Y786" s="18"/>
      <c r="Z786" s="18"/>
      <c r="AA786" s="18"/>
      <c r="AB786" s="18"/>
      <c r="AG786" s="19"/>
      <c r="AH786" s="19"/>
    </row>
    <row r="787" spans="11:34" s="15" customFormat="1" x14ac:dyDescent="0.2">
      <c r="K787" s="18"/>
      <c r="W787" s="18"/>
      <c r="X787" s="18"/>
      <c r="Y787" s="18"/>
      <c r="Z787" s="18"/>
      <c r="AA787" s="18"/>
      <c r="AB787" s="18"/>
      <c r="AG787" s="19"/>
      <c r="AH787" s="19"/>
    </row>
    <row r="788" spans="11:34" s="15" customFormat="1" x14ac:dyDescent="0.2">
      <c r="K788" s="18"/>
      <c r="W788" s="18"/>
      <c r="X788" s="18"/>
      <c r="Y788" s="18"/>
      <c r="Z788" s="18"/>
      <c r="AA788" s="18"/>
      <c r="AB788" s="18"/>
      <c r="AG788" s="19"/>
      <c r="AH788" s="19"/>
    </row>
    <row r="789" spans="11:34" s="15" customFormat="1" x14ac:dyDescent="0.2">
      <c r="K789" s="18"/>
      <c r="W789" s="18"/>
      <c r="X789" s="18"/>
      <c r="Y789" s="18"/>
      <c r="Z789" s="18"/>
      <c r="AA789" s="18"/>
      <c r="AB789" s="18"/>
      <c r="AG789" s="19"/>
      <c r="AH789" s="19"/>
    </row>
    <row r="790" spans="11:34" s="15" customFormat="1" x14ac:dyDescent="0.2">
      <c r="K790" s="18"/>
      <c r="W790" s="18"/>
      <c r="X790" s="18"/>
      <c r="Y790" s="18"/>
      <c r="Z790" s="18"/>
      <c r="AA790" s="18"/>
      <c r="AB790" s="18"/>
      <c r="AG790" s="19"/>
      <c r="AH790" s="19"/>
    </row>
    <row r="791" spans="11:34" s="15" customFormat="1" x14ac:dyDescent="0.2">
      <c r="K791" s="18"/>
      <c r="W791" s="18"/>
      <c r="X791" s="18"/>
      <c r="Y791" s="18"/>
      <c r="Z791" s="18"/>
      <c r="AA791" s="18"/>
      <c r="AB791" s="18"/>
      <c r="AG791" s="19"/>
      <c r="AH791" s="19"/>
    </row>
    <row r="792" spans="11:34" s="15" customFormat="1" x14ac:dyDescent="0.2">
      <c r="K792" s="18"/>
      <c r="W792" s="18"/>
      <c r="X792" s="18"/>
      <c r="Y792" s="18"/>
      <c r="Z792" s="18"/>
      <c r="AA792" s="18"/>
      <c r="AB792" s="18"/>
      <c r="AG792" s="19"/>
      <c r="AH792" s="19"/>
    </row>
    <row r="793" spans="11:34" s="15" customFormat="1" x14ac:dyDescent="0.2">
      <c r="K793" s="18"/>
      <c r="W793" s="18"/>
      <c r="X793" s="18"/>
      <c r="Y793" s="18"/>
      <c r="Z793" s="18"/>
      <c r="AA793" s="18"/>
      <c r="AB793" s="18"/>
      <c r="AG793" s="19"/>
      <c r="AH793" s="19"/>
    </row>
    <row r="794" spans="11:34" s="15" customFormat="1" x14ac:dyDescent="0.2">
      <c r="K794" s="18"/>
      <c r="W794" s="18"/>
      <c r="X794" s="18"/>
      <c r="Y794" s="18"/>
      <c r="Z794" s="18"/>
      <c r="AA794" s="18"/>
      <c r="AB794" s="18"/>
      <c r="AG794" s="19"/>
      <c r="AH794" s="19"/>
    </row>
    <row r="795" spans="11:34" s="15" customFormat="1" x14ac:dyDescent="0.2">
      <c r="K795" s="18"/>
      <c r="W795" s="18"/>
      <c r="X795" s="18"/>
      <c r="Y795" s="18"/>
      <c r="Z795" s="18"/>
      <c r="AA795" s="18"/>
      <c r="AB795" s="18"/>
      <c r="AG795" s="19"/>
      <c r="AH795" s="19"/>
    </row>
    <row r="796" spans="11:34" s="15" customFormat="1" x14ac:dyDescent="0.2">
      <c r="K796" s="18"/>
      <c r="W796" s="18"/>
      <c r="X796" s="18"/>
      <c r="Y796" s="18"/>
      <c r="Z796" s="18"/>
      <c r="AA796" s="18"/>
      <c r="AB796" s="18"/>
      <c r="AG796" s="19"/>
      <c r="AH796" s="19"/>
    </row>
    <row r="797" spans="11:34" s="15" customFormat="1" x14ac:dyDescent="0.2">
      <c r="K797" s="18"/>
      <c r="W797" s="18"/>
      <c r="X797" s="18"/>
      <c r="Y797" s="18"/>
      <c r="Z797" s="18"/>
      <c r="AA797" s="18"/>
      <c r="AB797" s="18"/>
      <c r="AG797" s="19"/>
      <c r="AH797" s="19"/>
    </row>
    <row r="798" spans="11:34" s="15" customFormat="1" x14ac:dyDescent="0.2">
      <c r="K798" s="18"/>
      <c r="W798" s="18"/>
      <c r="X798" s="18"/>
      <c r="Y798" s="18"/>
      <c r="Z798" s="18"/>
      <c r="AA798" s="18"/>
      <c r="AB798" s="18"/>
      <c r="AG798" s="19"/>
      <c r="AH798" s="19"/>
    </row>
    <row r="799" spans="11:34" s="15" customFormat="1" x14ac:dyDescent="0.2">
      <c r="K799" s="18"/>
      <c r="W799" s="18"/>
      <c r="X799" s="18"/>
      <c r="Y799" s="18"/>
      <c r="Z799" s="18"/>
      <c r="AA799" s="18"/>
      <c r="AB799" s="18"/>
      <c r="AG799" s="19"/>
      <c r="AH799" s="19"/>
    </row>
    <row r="800" spans="11:34" s="15" customFormat="1" x14ac:dyDescent="0.2">
      <c r="K800" s="18"/>
      <c r="W800" s="18"/>
      <c r="X800" s="18"/>
      <c r="Y800" s="18"/>
      <c r="Z800" s="18"/>
      <c r="AA800" s="18"/>
      <c r="AB800" s="18"/>
      <c r="AG800" s="19"/>
      <c r="AH800" s="19"/>
    </row>
    <row r="801" spans="11:34" s="15" customFormat="1" x14ac:dyDescent="0.2">
      <c r="K801" s="18"/>
      <c r="W801" s="18"/>
      <c r="X801" s="18"/>
      <c r="Y801" s="18"/>
      <c r="Z801" s="18"/>
      <c r="AA801" s="18"/>
      <c r="AB801" s="18"/>
      <c r="AG801" s="19"/>
      <c r="AH801" s="19"/>
    </row>
    <row r="802" spans="11:34" s="15" customFormat="1" x14ac:dyDescent="0.2">
      <c r="K802" s="18"/>
      <c r="W802" s="18"/>
      <c r="X802" s="18"/>
      <c r="Y802" s="18"/>
      <c r="Z802" s="18"/>
      <c r="AA802" s="18"/>
      <c r="AB802" s="18"/>
      <c r="AG802" s="19"/>
      <c r="AH802" s="19"/>
    </row>
    <row r="803" spans="11:34" s="15" customFormat="1" x14ac:dyDescent="0.2">
      <c r="K803" s="18"/>
      <c r="W803" s="18"/>
      <c r="X803" s="18"/>
      <c r="Y803" s="18"/>
      <c r="Z803" s="18"/>
      <c r="AA803" s="18"/>
      <c r="AB803" s="18"/>
      <c r="AG803" s="19"/>
      <c r="AH803" s="19"/>
    </row>
    <row r="804" spans="11:34" s="15" customFormat="1" x14ac:dyDescent="0.2">
      <c r="K804" s="18"/>
      <c r="W804" s="18"/>
      <c r="X804" s="18"/>
      <c r="Y804" s="18"/>
      <c r="Z804" s="18"/>
      <c r="AA804" s="18"/>
      <c r="AB804" s="18"/>
      <c r="AG804" s="19"/>
      <c r="AH804" s="19"/>
    </row>
    <row r="805" spans="11:34" s="15" customFormat="1" x14ac:dyDescent="0.2">
      <c r="K805" s="18"/>
      <c r="W805" s="18"/>
      <c r="X805" s="18"/>
      <c r="Y805" s="18"/>
      <c r="Z805" s="18"/>
      <c r="AA805" s="18"/>
      <c r="AB805" s="18"/>
      <c r="AG805" s="19"/>
      <c r="AH805" s="19"/>
    </row>
    <row r="806" spans="11:34" s="15" customFormat="1" x14ac:dyDescent="0.2">
      <c r="K806" s="18"/>
      <c r="W806" s="18"/>
      <c r="X806" s="18"/>
      <c r="Y806" s="18"/>
      <c r="Z806" s="18"/>
      <c r="AA806" s="18"/>
      <c r="AB806" s="18"/>
      <c r="AG806" s="19"/>
      <c r="AH806" s="19"/>
    </row>
    <row r="807" spans="11:34" s="15" customFormat="1" x14ac:dyDescent="0.2">
      <c r="K807" s="18"/>
      <c r="W807" s="18"/>
      <c r="X807" s="18"/>
      <c r="Y807" s="18"/>
      <c r="Z807" s="18"/>
      <c r="AA807" s="18"/>
      <c r="AB807" s="18"/>
      <c r="AG807" s="19"/>
      <c r="AH807" s="19"/>
    </row>
    <row r="808" spans="11:34" s="15" customFormat="1" x14ac:dyDescent="0.2">
      <c r="K808" s="18"/>
      <c r="W808" s="18"/>
      <c r="X808" s="18"/>
      <c r="Y808" s="18"/>
      <c r="Z808" s="18"/>
      <c r="AA808" s="18"/>
      <c r="AB808" s="18"/>
      <c r="AG808" s="19"/>
      <c r="AH808" s="19"/>
    </row>
    <row r="809" spans="11:34" s="15" customFormat="1" x14ac:dyDescent="0.2">
      <c r="K809" s="18"/>
      <c r="W809" s="18"/>
      <c r="X809" s="18"/>
      <c r="Y809" s="18"/>
      <c r="Z809" s="18"/>
      <c r="AA809" s="18"/>
      <c r="AB809" s="18"/>
      <c r="AG809" s="19"/>
      <c r="AH809" s="19"/>
    </row>
    <row r="810" spans="11:34" s="15" customFormat="1" x14ac:dyDescent="0.2">
      <c r="K810" s="18"/>
      <c r="W810" s="18"/>
      <c r="X810" s="18"/>
      <c r="Y810" s="18"/>
      <c r="Z810" s="18"/>
      <c r="AA810" s="18"/>
      <c r="AB810" s="18"/>
      <c r="AG810" s="19"/>
      <c r="AH810" s="19"/>
    </row>
    <row r="811" spans="11:34" s="15" customFormat="1" x14ac:dyDescent="0.2">
      <c r="K811" s="18"/>
      <c r="W811" s="18"/>
      <c r="X811" s="18"/>
      <c r="Y811" s="18"/>
      <c r="Z811" s="18"/>
      <c r="AA811" s="18"/>
      <c r="AB811" s="18"/>
      <c r="AG811" s="19"/>
      <c r="AH811" s="19"/>
    </row>
    <row r="812" spans="11:34" s="15" customFormat="1" x14ac:dyDescent="0.2">
      <c r="K812" s="18"/>
      <c r="W812" s="18"/>
      <c r="X812" s="18"/>
      <c r="Y812" s="18"/>
      <c r="Z812" s="18"/>
      <c r="AA812" s="18"/>
      <c r="AB812" s="18"/>
      <c r="AG812" s="19"/>
      <c r="AH812" s="19"/>
    </row>
    <row r="813" spans="11:34" s="15" customFormat="1" x14ac:dyDescent="0.2">
      <c r="K813" s="18"/>
      <c r="W813" s="18"/>
      <c r="X813" s="18"/>
      <c r="Y813" s="18"/>
      <c r="Z813" s="18"/>
      <c r="AA813" s="18"/>
      <c r="AB813" s="18"/>
      <c r="AG813" s="19"/>
      <c r="AH813" s="19"/>
    </row>
    <row r="814" spans="11:34" s="15" customFormat="1" x14ac:dyDescent="0.2">
      <c r="K814" s="18"/>
      <c r="W814" s="18"/>
      <c r="X814" s="18"/>
      <c r="Y814" s="18"/>
      <c r="Z814" s="18"/>
      <c r="AA814" s="18"/>
      <c r="AB814" s="18"/>
      <c r="AG814" s="19"/>
      <c r="AH814" s="19"/>
    </row>
    <row r="815" spans="11:34" s="15" customFormat="1" x14ac:dyDescent="0.2">
      <c r="K815" s="18"/>
      <c r="W815" s="18"/>
      <c r="X815" s="18"/>
      <c r="Y815" s="18"/>
      <c r="Z815" s="18"/>
      <c r="AA815" s="18"/>
      <c r="AB815" s="18"/>
      <c r="AG815" s="19"/>
      <c r="AH815" s="19"/>
    </row>
    <row r="816" spans="11:34" s="15" customFormat="1" x14ac:dyDescent="0.2">
      <c r="K816" s="18"/>
      <c r="W816" s="18"/>
      <c r="X816" s="18"/>
      <c r="Y816" s="18"/>
      <c r="Z816" s="18"/>
      <c r="AA816" s="18"/>
      <c r="AB816" s="18"/>
      <c r="AG816" s="19"/>
      <c r="AH816" s="19"/>
    </row>
    <row r="817" spans="11:34" s="15" customFormat="1" x14ac:dyDescent="0.2">
      <c r="K817" s="18"/>
      <c r="W817" s="18"/>
      <c r="X817" s="18"/>
      <c r="Y817" s="18"/>
      <c r="Z817" s="18"/>
      <c r="AA817" s="18"/>
      <c r="AB817" s="18"/>
      <c r="AG817" s="19"/>
      <c r="AH817" s="19"/>
    </row>
    <row r="818" spans="11:34" s="15" customFormat="1" x14ac:dyDescent="0.2">
      <c r="K818" s="18"/>
      <c r="W818" s="18"/>
      <c r="X818" s="18"/>
      <c r="Y818" s="18"/>
      <c r="Z818" s="18"/>
      <c r="AA818" s="18"/>
      <c r="AB818" s="18"/>
      <c r="AG818" s="19"/>
      <c r="AH818" s="19"/>
    </row>
    <row r="819" spans="11:34" s="15" customFormat="1" x14ac:dyDescent="0.2">
      <c r="K819" s="18"/>
      <c r="W819" s="18"/>
      <c r="X819" s="18"/>
      <c r="Y819" s="18"/>
      <c r="Z819" s="18"/>
      <c r="AA819" s="18"/>
      <c r="AB819" s="18"/>
      <c r="AG819" s="19"/>
      <c r="AH819" s="19"/>
    </row>
    <row r="820" spans="11:34" s="15" customFormat="1" x14ac:dyDescent="0.2">
      <c r="K820" s="18"/>
      <c r="W820" s="18"/>
      <c r="X820" s="18"/>
      <c r="Y820" s="18"/>
      <c r="Z820" s="18"/>
      <c r="AA820" s="18"/>
      <c r="AB820" s="18"/>
      <c r="AG820" s="19"/>
      <c r="AH820" s="19"/>
    </row>
    <row r="821" spans="11:34" s="15" customFormat="1" x14ac:dyDescent="0.2">
      <c r="K821" s="18"/>
      <c r="W821" s="18"/>
      <c r="X821" s="18"/>
      <c r="Y821" s="18"/>
      <c r="Z821" s="18"/>
      <c r="AA821" s="18"/>
      <c r="AB821" s="18"/>
      <c r="AG821" s="19"/>
      <c r="AH821" s="19"/>
    </row>
    <row r="822" spans="11:34" s="15" customFormat="1" x14ac:dyDescent="0.2">
      <c r="K822" s="18"/>
      <c r="W822" s="18"/>
      <c r="X822" s="18"/>
      <c r="Y822" s="18"/>
      <c r="Z822" s="18"/>
      <c r="AA822" s="18"/>
      <c r="AB822" s="18"/>
      <c r="AG822" s="19"/>
      <c r="AH822" s="19"/>
    </row>
    <row r="823" spans="11:34" s="15" customFormat="1" x14ac:dyDescent="0.2">
      <c r="K823" s="18"/>
      <c r="W823" s="18"/>
      <c r="X823" s="18"/>
      <c r="Y823" s="18"/>
      <c r="Z823" s="18"/>
      <c r="AA823" s="18"/>
      <c r="AB823" s="18"/>
      <c r="AG823" s="19"/>
      <c r="AH823" s="19"/>
    </row>
    <row r="824" spans="11:34" s="15" customFormat="1" x14ac:dyDescent="0.2">
      <c r="K824" s="18"/>
      <c r="W824" s="18"/>
      <c r="X824" s="18"/>
      <c r="Y824" s="18"/>
      <c r="Z824" s="18"/>
      <c r="AA824" s="18"/>
      <c r="AB824" s="18"/>
      <c r="AG824" s="19"/>
      <c r="AH824" s="19"/>
    </row>
    <row r="825" spans="11:34" s="15" customFormat="1" x14ac:dyDescent="0.2">
      <c r="K825" s="18"/>
      <c r="W825" s="18"/>
      <c r="X825" s="18"/>
      <c r="Y825" s="18"/>
      <c r="Z825" s="18"/>
      <c r="AA825" s="18"/>
      <c r="AB825" s="18"/>
      <c r="AG825" s="19"/>
      <c r="AH825" s="19"/>
    </row>
    <row r="826" spans="11:34" s="15" customFormat="1" x14ac:dyDescent="0.2">
      <c r="K826" s="18"/>
      <c r="W826" s="18"/>
      <c r="X826" s="18"/>
      <c r="Y826" s="18"/>
      <c r="Z826" s="18"/>
      <c r="AA826" s="18"/>
      <c r="AB826" s="18"/>
      <c r="AG826" s="19"/>
      <c r="AH826" s="19"/>
    </row>
    <row r="827" spans="11:34" s="15" customFormat="1" x14ac:dyDescent="0.2">
      <c r="K827" s="18"/>
      <c r="W827" s="18"/>
      <c r="X827" s="18"/>
      <c r="Y827" s="18"/>
      <c r="Z827" s="18"/>
      <c r="AA827" s="18"/>
      <c r="AB827" s="18"/>
      <c r="AG827" s="19"/>
      <c r="AH827" s="19"/>
    </row>
    <row r="828" spans="11:34" s="15" customFormat="1" x14ac:dyDescent="0.2">
      <c r="K828" s="18"/>
      <c r="W828" s="18"/>
      <c r="X828" s="18"/>
      <c r="Y828" s="18"/>
      <c r="Z828" s="18"/>
      <c r="AA828" s="18"/>
      <c r="AB828" s="18"/>
      <c r="AG828" s="19"/>
      <c r="AH828" s="19"/>
    </row>
    <row r="829" spans="11:34" s="15" customFormat="1" x14ac:dyDescent="0.2">
      <c r="K829" s="18"/>
      <c r="W829" s="18"/>
      <c r="X829" s="18"/>
      <c r="Y829" s="18"/>
      <c r="Z829" s="18"/>
      <c r="AA829" s="18"/>
      <c r="AB829" s="18"/>
      <c r="AG829" s="19"/>
      <c r="AH829" s="19"/>
    </row>
    <row r="830" spans="11:34" s="15" customFormat="1" x14ac:dyDescent="0.2">
      <c r="K830" s="18"/>
      <c r="W830" s="18"/>
      <c r="X830" s="18"/>
      <c r="Y830" s="18"/>
      <c r="Z830" s="18"/>
      <c r="AA830" s="18"/>
      <c r="AB830" s="18"/>
      <c r="AG830" s="19"/>
      <c r="AH830" s="19"/>
    </row>
    <row r="831" spans="11:34" s="15" customFormat="1" x14ac:dyDescent="0.2">
      <c r="K831" s="18"/>
      <c r="W831" s="18"/>
      <c r="X831" s="18"/>
      <c r="Y831" s="18"/>
      <c r="Z831" s="18"/>
      <c r="AA831" s="18"/>
      <c r="AB831" s="18"/>
      <c r="AG831" s="19"/>
      <c r="AH831" s="19"/>
    </row>
    <row r="832" spans="11:34" s="15" customFormat="1" x14ac:dyDescent="0.2">
      <c r="K832" s="18"/>
      <c r="W832" s="18"/>
      <c r="X832" s="18"/>
      <c r="Y832" s="18"/>
      <c r="Z832" s="18"/>
      <c r="AA832" s="18"/>
      <c r="AB832" s="18"/>
      <c r="AG832" s="19"/>
      <c r="AH832" s="19"/>
    </row>
    <row r="833" spans="11:34" s="15" customFormat="1" x14ac:dyDescent="0.2">
      <c r="K833" s="18"/>
      <c r="W833" s="18"/>
      <c r="X833" s="18"/>
      <c r="Y833" s="18"/>
      <c r="Z833" s="18"/>
      <c r="AA833" s="18"/>
      <c r="AB833" s="18"/>
      <c r="AG833" s="19"/>
      <c r="AH833" s="19"/>
    </row>
    <row r="834" spans="11:34" s="15" customFormat="1" x14ac:dyDescent="0.2">
      <c r="K834" s="18"/>
      <c r="W834" s="18"/>
      <c r="X834" s="18"/>
      <c r="Y834" s="18"/>
      <c r="Z834" s="18"/>
      <c r="AA834" s="18"/>
      <c r="AB834" s="18"/>
      <c r="AG834" s="19"/>
      <c r="AH834" s="19"/>
    </row>
    <row r="835" spans="11:34" s="15" customFormat="1" x14ac:dyDescent="0.2">
      <c r="K835" s="18"/>
      <c r="W835" s="18"/>
      <c r="X835" s="18"/>
      <c r="Y835" s="18"/>
      <c r="Z835" s="18"/>
      <c r="AA835" s="18"/>
      <c r="AB835" s="18"/>
      <c r="AG835" s="19"/>
      <c r="AH835" s="19"/>
    </row>
    <row r="836" spans="11:34" s="15" customFormat="1" x14ac:dyDescent="0.2">
      <c r="K836" s="18"/>
      <c r="W836" s="18"/>
      <c r="X836" s="18"/>
      <c r="Y836" s="18"/>
      <c r="Z836" s="18"/>
      <c r="AA836" s="18"/>
      <c r="AB836" s="18"/>
      <c r="AG836" s="19"/>
      <c r="AH836" s="19"/>
    </row>
    <row r="837" spans="11:34" s="15" customFormat="1" x14ac:dyDescent="0.2">
      <c r="K837" s="18"/>
      <c r="W837" s="18"/>
      <c r="X837" s="18"/>
      <c r="Y837" s="18"/>
      <c r="Z837" s="18"/>
      <c r="AA837" s="18"/>
      <c r="AB837" s="18"/>
      <c r="AG837" s="19"/>
      <c r="AH837" s="19"/>
    </row>
    <row r="838" spans="11:34" s="15" customFormat="1" x14ac:dyDescent="0.2">
      <c r="K838" s="18"/>
      <c r="W838" s="18"/>
      <c r="X838" s="18"/>
      <c r="Y838" s="18"/>
      <c r="Z838" s="18"/>
      <c r="AA838" s="18"/>
      <c r="AB838" s="18"/>
      <c r="AG838" s="19"/>
      <c r="AH838" s="19"/>
    </row>
    <row r="839" spans="11:34" s="15" customFormat="1" x14ac:dyDescent="0.2">
      <c r="K839" s="18"/>
      <c r="W839" s="18"/>
      <c r="X839" s="18"/>
      <c r="Y839" s="18"/>
      <c r="Z839" s="18"/>
      <c r="AA839" s="18"/>
      <c r="AB839" s="18"/>
      <c r="AG839" s="19"/>
      <c r="AH839" s="19"/>
    </row>
    <row r="840" spans="11:34" s="15" customFormat="1" x14ac:dyDescent="0.2">
      <c r="K840" s="18"/>
      <c r="W840" s="18"/>
      <c r="X840" s="18"/>
      <c r="Y840" s="18"/>
      <c r="Z840" s="18"/>
      <c r="AA840" s="18"/>
      <c r="AB840" s="18"/>
      <c r="AG840" s="19"/>
      <c r="AH840" s="19"/>
    </row>
    <row r="841" spans="11:34" s="15" customFormat="1" x14ac:dyDescent="0.2">
      <c r="K841" s="18"/>
      <c r="W841" s="18"/>
      <c r="X841" s="18"/>
      <c r="Y841" s="18"/>
      <c r="Z841" s="18"/>
      <c r="AA841" s="18"/>
      <c r="AB841" s="18"/>
      <c r="AG841" s="19"/>
      <c r="AH841" s="19"/>
    </row>
    <row r="842" spans="11:34" s="15" customFormat="1" x14ac:dyDescent="0.2">
      <c r="K842" s="18"/>
      <c r="W842" s="18"/>
      <c r="X842" s="18"/>
      <c r="Y842" s="18"/>
      <c r="Z842" s="18"/>
      <c r="AA842" s="18"/>
      <c r="AB842" s="18"/>
      <c r="AG842" s="19"/>
      <c r="AH842" s="19"/>
    </row>
    <row r="843" spans="11:34" s="15" customFormat="1" x14ac:dyDescent="0.2">
      <c r="K843" s="18"/>
      <c r="W843" s="18"/>
      <c r="X843" s="18"/>
      <c r="Y843" s="18"/>
      <c r="Z843" s="18"/>
      <c r="AA843" s="18"/>
      <c r="AB843" s="18"/>
      <c r="AG843" s="19"/>
      <c r="AH843" s="19"/>
    </row>
    <row r="844" spans="11:34" s="15" customFormat="1" x14ac:dyDescent="0.2">
      <c r="K844" s="18"/>
      <c r="W844" s="18"/>
      <c r="X844" s="18"/>
      <c r="Y844" s="18"/>
      <c r="Z844" s="18"/>
      <c r="AA844" s="18"/>
      <c r="AB844" s="18"/>
      <c r="AG844" s="19"/>
      <c r="AH844" s="19"/>
    </row>
    <row r="845" spans="11:34" s="15" customFormat="1" x14ac:dyDescent="0.2">
      <c r="K845" s="18"/>
      <c r="W845" s="18"/>
      <c r="X845" s="18"/>
      <c r="Y845" s="18"/>
      <c r="Z845" s="18"/>
      <c r="AA845" s="18"/>
      <c r="AB845" s="18"/>
      <c r="AG845" s="19"/>
      <c r="AH845" s="19"/>
    </row>
    <row r="846" spans="11:34" s="15" customFormat="1" x14ac:dyDescent="0.2">
      <c r="K846" s="18"/>
      <c r="W846" s="18"/>
      <c r="X846" s="18"/>
      <c r="Y846" s="18"/>
      <c r="Z846" s="18"/>
      <c r="AA846" s="18"/>
      <c r="AB846" s="18"/>
      <c r="AG846" s="19"/>
      <c r="AH846" s="19"/>
    </row>
    <row r="847" spans="11:34" s="15" customFormat="1" x14ac:dyDescent="0.2">
      <c r="K847" s="18"/>
      <c r="W847" s="18"/>
      <c r="X847" s="18"/>
      <c r="Y847" s="18"/>
      <c r="Z847" s="18"/>
      <c r="AA847" s="18"/>
      <c r="AB847" s="18"/>
      <c r="AG847" s="19"/>
      <c r="AH847" s="19"/>
    </row>
    <row r="848" spans="11:34" s="15" customFormat="1" x14ac:dyDescent="0.2">
      <c r="K848" s="18"/>
      <c r="W848" s="18"/>
      <c r="X848" s="18"/>
      <c r="Y848" s="18"/>
      <c r="Z848" s="18"/>
      <c r="AA848" s="18"/>
      <c r="AB848" s="18"/>
      <c r="AG848" s="19"/>
      <c r="AH848" s="19"/>
    </row>
    <row r="849" spans="11:34" s="15" customFormat="1" x14ac:dyDescent="0.2">
      <c r="K849" s="18"/>
      <c r="W849" s="18"/>
      <c r="X849" s="18"/>
      <c r="Y849" s="18"/>
      <c r="Z849" s="18"/>
      <c r="AA849" s="18"/>
      <c r="AB849" s="18"/>
      <c r="AG849" s="19"/>
      <c r="AH849" s="19"/>
    </row>
    <row r="850" spans="11:34" s="15" customFormat="1" x14ac:dyDescent="0.2">
      <c r="K850" s="18"/>
      <c r="W850" s="18"/>
      <c r="X850" s="18"/>
      <c r="Y850" s="18"/>
      <c r="Z850" s="18"/>
      <c r="AA850" s="18"/>
      <c r="AB850" s="18"/>
      <c r="AG850" s="19"/>
      <c r="AH850" s="19"/>
    </row>
    <row r="851" spans="11:34" s="15" customFormat="1" x14ac:dyDescent="0.2">
      <c r="K851" s="18"/>
      <c r="W851" s="18"/>
      <c r="X851" s="18"/>
      <c r="Y851" s="18"/>
      <c r="Z851" s="18"/>
      <c r="AA851" s="18"/>
      <c r="AB851" s="18"/>
      <c r="AG851" s="19"/>
      <c r="AH851" s="19"/>
    </row>
    <row r="852" spans="11:34" s="15" customFormat="1" x14ac:dyDescent="0.2">
      <c r="K852" s="18"/>
      <c r="W852" s="18"/>
      <c r="X852" s="18"/>
      <c r="Y852" s="18"/>
      <c r="Z852" s="18"/>
      <c r="AA852" s="18"/>
      <c r="AB852" s="18"/>
      <c r="AG852" s="19"/>
      <c r="AH852" s="19"/>
    </row>
    <row r="853" spans="11:34" s="15" customFormat="1" x14ac:dyDescent="0.2">
      <c r="K853" s="18"/>
      <c r="W853" s="18"/>
      <c r="X853" s="18"/>
      <c r="Y853" s="18"/>
      <c r="Z853" s="18"/>
      <c r="AA853" s="18"/>
      <c r="AB853" s="18"/>
      <c r="AG853" s="19"/>
      <c r="AH853" s="19"/>
    </row>
    <row r="854" spans="11:34" s="15" customFormat="1" x14ac:dyDescent="0.2">
      <c r="K854" s="18"/>
      <c r="W854" s="18"/>
      <c r="X854" s="18"/>
      <c r="Y854" s="18"/>
      <c r="Z854" s="18"/>
      <c r="AA854" s="18"/>
      <c r="AB854" s="18"/>
      <c r="AG854" s="19"/>
      <c r="AH854" s="19"/>
    </row>
    <row r="855" spans="11:34" s="15" customFormat="1" x14ac:dyDescent="0.2">
      <c r="K855" s="18"/>
      <c r="W855" s="18"/>
      <c r="X855" s="18"/>
      <c r="Y855" s="18"/>
      <c r="Z855" s="18"/>
      <c r="AA855" s="18"/>
      <c r="AB855" s="18"/>
      <c r="AG855" s="19"/>
      <c r="AH855" s="19"/>
    </row>
    <row r="856" spans="11:34" s="15" customFormat="1" x14ac:dyDescent="0.2">
      <c r="K856" s="18"/>
      <c r="W856" s="18"/>
      <c r="X856" s="18"/>
      <c r="Y856" s="18"/>
      <c r="Z856" s="18"/>
      <c r="AA856" s="18"/>
      <c r="AB856" s="18"/>
      <c r="AG856" s="19"/>
      <c r="AH856" s="19"/>
    </row>
    <row r="857" spans="11:34" s="15" customFormat="1" x14ac:dyDescent="0.2">
      <c r="K857" s="18"/>
      <c r="W857" s="18"/>
      <c r="X857" s="18"/>
      <c r="Y857" s="18"/>
      <c r="Z857" s="18"/>
      <c r="AA857" s="18"/>
      <c r="AB857" s="18"/>
      <c r="AG857" s="19"/>
      <c r="AH857" s="19"/>
    </row>
    <row r="858" spans="11:34" s="15" customFormat="1" x14ac:dyDescent="0.2">
      <c r="K858" s="18"/>
      <c r="W858" s="18"/>
      <c r="X858" s="18"/>
      <c r="Y858" s="18"/>
      <c r="Z858" s="18"/>
      <c r="AA858" s="18"/>
      <c r="AB858" s="18"/>
      <c r="AG858" s="19"/>
      <c r="AH858" s="19"/>
    </row>
    <row r="859" spans="11:34" s="15" customFormat="1" x14ac:dyDescent="0.2">
      <c r="K859" s="18"/>
      <c r="W859" s="18"/>
      <c r="X859" s="18"/>
      <c r="Y859" s="18"/>
      <c r="Z859" s="18"/>
      <c r="AA859" s="18"/>
      <c r="AB859" s="18"/>
      <c r="AG859" s="19"/>
      <c r="AH859" s="19"/>
    </row>
    <row r="860" spans="11:34" s="15" customFormat="1" x14ac:dyDescent="0.2">
      <c r="K860" s="18"/>
      <c r="W860" s="18"/>
      <c r="X860" s="18"/>
      <c r="Y860" s="18"/>
      <c r="Z860" s="18"/>
      <c r="AA860" s="18"/>
      <c r="AB860" s="18"/>
      <c r="AG860" s="19"/>
      <c r="AH860" s="19"/>
    </row>
    <row r="861" spans="11:34" s="15" customFormat="1" x14ac:dyDescent="0.2">
      <c r="K861" s="18"/>
      <c r="W861" s="18"/>
      <c r="X861" s="18"/>
      <c r="Y861" s="18"/>
      <c r="Z861" s="18"/>
      <c r="AA861" s="18"/>
      <c r="AB861" s="18"/>
      <c r="AG861" s="19"/>
      <c r="AH861" s="19"/>
    </row>
    <row r="862" spans="11:34" s="15" customFormat="1" x14ac:dyDescent="0.2">
      <c r="K862" s="18"/>
      <c r="W862" s="18"/>
      <c r="X862" s="18"/>
      <c r="Y862" s="18"/>
      <c r="Z862" s="18"/>
      <c r="AA862" s="18"/>
      <c r="AB862" s="18"/>
      <c r="AG862" s="19"/>
      <c r="AH862" s="19"/>
    </row>
    <row r="863" spans="11:34" s="15" customFormat="1" x14ac:dyDescent="0.2">
      <c r="K863" s="18"/>
      <c r="W863" s="18"/>
      <c r="X863" s="18"/>
      <c r="Y863" s="18"/>
      <c r="Z863" s="18"/>
      <c r="AA863" s="18"/>
      <c r="AB863" s="18"/>
      <c r="AG863" s="19"/>
      <c r="AH863" s="19"/>
    </row>
    <row r="864" spans="11:34" s="15" customFormat="1" x14ac:dyDescent="0.2">
      <c r="K864" s="18"/>
      <c r="W864" s="18"/>
      <c r="X864" s="18"/>
      <c r="Y864" s="18"/>
      <c r="Z864" s="18"/>
      <c r="AA864" s="18"/>
      <c r="AB864" s="18"/>
      <c r="AG864" s="19"/>
      <c r="AH864" s="19"/>
    </row>
    <row r="865" spans="11:34" s="15" customFormat="1" x14ac:dyDescent="0.2">
      <c r="K865" s="18"/>
      <c r="W865" s="18"/>
      <c r="X865" s="18"/>
      <c r="Y865" s="18"/>
      <c r="Z865" s="18"/>
      <c r="AA865" s="18"/>
      <c r="AB865" s="18"/>
      <c r="AG865" s="19"/>
      <c r="AH865" s="19"/>
    </row>
    <row r="866" spans="11:34" s="15" customFormat="1" x14ac:dyDescent="0.2">
      <c r="K866" s="18"/>
      <c r="W866" s="18"/>
      <c r="X866" s="18"/>
      <c r="Y866" s="18"/>
      <c r="Z866" s="18"/>
      <c r="AA866" s="18"/>
      <c r="AB866" s="18"/>
      <c r="AG866" s="19"/>
      <c r="AH866" s="19"/>
    </row>
    <row r="867" spans="11:34" s="15" customFormat="1" x14ac:dyDescent="0.2">
      <c r="K867" s="18"/>
      <c r="W867" s="18"/>
      <c r="X867" s="18"/>
      <c r="Y867" s="18"/>
      <c r="Z867" s="18"/>
      <c r="AA867" s="18"/>
      <c r="AB867" s="18"/>
      <c r="AG867" s="19"/>
      <c r="AH867" s="19"/>
    </row>
    <row r="868" spans="11:34" s="15" customFormat="1" x14ac:dyDescent="0.2">
      <c r="K868" s="18"/>
      <c r="W868" s="18"/>
      <c r="X868" s="18"/>
      <c r="Y868" s="18"/>
      <c r="Z868" s="18"/>
      <c r="AA868" s="18"/>
      <c r="AB868" s="18"/>
      <c r="AG868" s="19"/>
      <c r="AH868" s="19"/>
    </row>
    <row r="869" spans="11:34" s="15" customFormat="1" x14ac:dyDescent="0.2">
      <c r="K869" s="18"/>
      <c r="W869" s="18"/>
      <c r="X869" s="18"/>
      <c r="Y869" s="18"/>
      <c r="Z869" s="18"/>
      <c r="AA869" s="18"/>
      <c r="AB869" s="18"/>
      <c r="AG869" s="19"/>
      <c r="AH869" s="19"/>
    </row>
    <row r="870" spans="11:34" s="15" customFormat="1" x14ac:dyDescent="0.2">
      <c r="K870" s="18"/>
      <c r="W870" s="18"/>
      <c r="X870" s="18"/>
      <c r="Y870" s="18"/>
      <c r="Z870" s="18"/>
      <c r="AA870" s="18"/>
      <c r="AB870" s="18"/>
      <c r="AG870" s="19"/>
      <c r="AH870" s="19"/>
    </row>
    <row r="871" spans="11:34" s="15" customFormat="1" x14ac:dyDescent="0.2">
      <c r="K871" s="18"/>
      <c r="W871" s="18"/>
      <c r="X871" s="18"/>
      <c r="Y871" s="18"/>
      <c r="Z871" s="18"/>
      <c r="AA871" s="18"/>
      <c r="AB871" s="18"/>
      <c r="AG871" s="19"/>
      <c r="AH871" s="19"/>
    </row>
    <row r="872" spans="11:34" s="15" customFormat="1" x14ac:dyDescent="0.2">
      <c r="K872" s="18"/>
      <c r="W872" s="18"/>
      <c r="X872" s="18"/>
      <c r="Y872" s="18"/>
      <c r="Z872" s="18"/>
      <c r="AA872" s="18"/>
      <c r="AB872" s="18"/>
      <c r="AG872" s="19"/>
      <c r="AH872" s="19"/>
    </row>
    <row r="873" spans="11:34" s="15" customFormat="1" x14ac:dyDescent="0.2">
      <c r="K873" s="18"/>
      <c r="W873" s="18"/>
      <c r="X873" s="18"/>
      <c r="Y873" s="18"/>
      <c r="Z873" s="18"/>
      <c r="AA873" s="18"/>
      <c r="AB873" s="18"/>
      <c r="AG873" s="19"/>
      <c r="AH873" s="19"/>
    </row>
    <row r="874" spans="11:34" s="15" customFormat="1" x14ac:dyDescent="0.2">
      <c r="K874" s="18"/>
      <c r="W874" s="18"/>
      <c r="X874" s="18"/>
      <c r="Y874" s="18"/>
      <c r="Z874" s="18"/>
      <c r="AA874" s="18"/>
      <c r="AB874" s="18"/>
      <c r="AG874" s="19"/>
      <c r="AH874" s="19"/>
    </row>
    <row r="875" spans="11:34" s="15" customFormat="1" x14ac:dyDescent="0.2">
      <c r="K875" s="18"/>
      <c r="W875" s="18"/>
      <c r="X875" s="18"/>
      <c r="Y875" s="18"/>
      <c r="Z875" s="18"/>
      <c r="AA875" s="18"/>
      <c r="AB875" s="18"/>
      <c r="AG875" s="19"/>
      <c r="AH875" s="19"/>
    </row>
    <row r="876" spans="11:34" s="15" customFormat="1" x14ac:dyDescent="0.2">
      <c r="K876" s="18"/>
      <c r="W876" s="18"/>
      <c r="X876" s="18"/>
      <c r="Y876" s="18"/>
      <c r="Z876" s="18"/>
      <c r="AA876" s="18"/>
      <c r="AB876" s="18"/>
      <c r="AG876" s="19"/>
      <c r="AH876" s="19"/>
    </row>
    <row r="877" spans="11:34" s="15" customFormat="1" x14ac:dyDescent="0.2">
      <c r="K877" s="18"/>
      <c r="W877" s="18"/>
      <c r="X877" s="18"/>
      <c r="Y877" s="18"/>
      <c r="Z877" s="18"/>
      <c r="AA877" s="18"/>
      <c r="AB877" s="18"/>
      <c r="AG877" s="19"/>
      <c r="AH877" s="19"/>
    </row>
    <row r="878" spans="11:34" s="15" customFormat="1" x14ac:dyDescent="0.2">
      <c r="K878" s="18"/>
      <c r="W878" s="18"/>
      <c r="X878" s="18"/>
      <c r="Y878" s="18"/>
      <c r="Z878" s="18"/>
      <c r="AA878" s="18"/>
      <c r="AB878" s="18"/>
      <c r="AG878" s="19"/>
      <c r="AH878" s="19"/>
    </row>
    <row r="879" spans="11:34" s="15" customFormat="1" x14ac:dyDescent="0.2">
      <c r="K879" s="18"/>
      <c r="W879" s="18"/>
      <c r="X879" s="18"/>
      <c r="Y879" s="18"/>
      <c r="Z879" s="18"/>
      <c r="AA879" s="18"/>
      <c r="AB879" s="18"/>
      <c r="AG879" s="19"/>
      <c r="AH879" s="19"/>
    </row>
    <row r="880" spans="11:34" s="15" customFormat="1" x14ac:dyDescent="0.2">
      <c r="K880" s="18"/>
      <c r="W880" s="18"/>
      <c r="X880" s="18"/>
      <c r="Y880" s="18"/>
      <c r="Z880" s="18"/>
      <c r="AA880" s="18"/>
      <c r="AB880" s="18"/>
      <c r="AG880" s="19"/>
      <c r="AH880" s="19"/>
    </row>
    <row r="881" spans="11:34" s="15" customFormat="1" x14ac:dyDescent="0.2">
      <c r="K881" s="18"/>
      <c r="W881" s="18"/>
      <c r="X881" s="18"/>
      <c r="Y881" s="18"/>
      <c r="Z881" s="18"/>
      <c r="AA881" s="18"/>
      <c r="AB881" s="18"/>
      <c r="AG881" s="19"/>
      <c r="AH881" s="19"/>
    </row>
    <row r="882" spans="11:34" s="15" customFormat="1" x14ac:dyDescent="0.2">
      <c r="K882" s="18"/>
      <c r="W882" s="18"/>
      <c r="X882" s="18"/>
      <c r="Y882" s="18"/>
      <c r="Z882" s="18"/>
      <c r="AA882" s="18"/>
      <c r="AB882" s="18"/>
      <c r="AG882" s="19"/>
      <c r="AH882" s="19"/>
    </row>
    <row r="883" spans="11:34" s="15" customFormat="1" x14ac:dyDescent="0.2">
      <c r="K883" s="18"/>
      <c r="W883" s="18"/>
      <c r="X883" s="18"/>
      <c r="Y883" s="18"/>
      <c r="Z883" s="18"/>
      <c r="AA883" s="18"/>
      <c r="AB883" s="18"/>
      <c r="AG883" s="19"/>
      <c r="AH883" s="19"/>
    </row>
    <row r="884" spans="11:34" s="15" customFormat="1" x14ac:dyDescent="0.2">
      <c r="K884" s="18"/>
      <c r="W884" s="18"/>
      <c r="X884" s="18"/>
      <c r="Y884" s="18"/>
      <c r="Z884" s="18"/>
      <c r="AA884" s="18"/>
      <c r="AB884" s="18"/>
      <c r="AG884" s="19"/>
      <c r="AH884" s="19"/>
    </row>
    <row r="885" spans="11:34" s="15" customFormat="1" x14ac:dyDescent="0.2">
      <c r="K885" s="18"/>
      <c r="W885" s="18"/>
      <c r="X885" s="18"/>
      <c r="Y885" s="18"/>
      <c r="Z885" s="18"/>
      <c r="AA885" s="18"/>
      <c r="AB885" s="18"/>
      <c r="AG885" s="19"/>
      <c r="AH885" s="19"/>
    </row>
    <row r="886" spans="11:34" s="15" customFormat="1" x14ac:dyDescent="0.2">
      <c r="K886" s="18"/>
      <c r="W886" s="18"/>
      <c r="X886" s="18"/>
      <c r="Y886" s="18"/>
      <c r="Z886" s="18"/>
      <c r="AA886" s="18"/>
      <c r="AB886" s="18"/>
      <c r="AG886" s="19"/>
      <c r="AH886" s="19"/>
    </row>
    <row r="887" spans="11:34" s="15" customFormat="1" x14ac:dyDescent="0.2">
      <c r="K887" s="18"/>
      <c r="W887" s="18"/>
      <c r="X887" s="18"/>
      <c r="Y887" s="18"/>
      <c r="Z887" s="18"/>
      <c r="AA887" s="18"/>
      <c r="AB887" s="18"/>
      <c r="AG887" s="19"/>
      <c r="AH887" s="19"/>
    </row>
    <row r="888" spans="11:34" s="15" customFormat="1" x14ac:dyDescent="0.2">
      <c r="K888" s="18"/>
      <c r="W888" s="18"/>
      <c r="X888" s="18"/>
      <c r="Y888" s="18"/>
      <c r="Z888" s="18"/>
      <c r="AA888" s="18"/>
      <c r="AB888" s="18"/>
      <c r="AG888" s="19"/>
      <c r="AH888" s="19"/>
    </row>
    <row r="889" spans="11:34" s="15" customFormat="1" x14ac:dyDescent="0.2">
      <c r="K889" s="18"/>
      <c r="W889" s="18"/>
      <c r="X889" s="18"/>
      <c r="Y889" s="18"/>
      <c r="Z889" s="18"/>
      <c r="AA889" s="18"/>
      <c r="AB889" s="18"/>
      <c r="AG889" s="19"/>
      <c r="AH889" s="19"/>
    </row>
    <row r="890" spans="11:34" s="15" customFormat="1" x14ac:dyDescent="0.2">
      <c r="K890" s="18"/>
      <c r="W890" s="18"/>
      <c r="X890" s="18"/>
      <c r="Y890" s="18"/>
      <c r="Z890" s="18"/>
      <c r="AA890" s="18"/>
      <c r="AB890" s="18"/>
      <c r="AG890" s="19"/>
      <c r="AH890" s="19"/>
    </row>
    <row r="891" spans="11:34" s="15" customFormat="1" x14ac:dyDescent="0.2">
      <c r="K891" s="18"/>
      <c r="W891" s="18"/>
      <c r="X891" s="18"/>
      <c r="Y891" s="18"/>
      <c r="Z891" s="18"/>
      <c r="AA891" s="18"/>
      <c r="AB891" s="18"/>
      <c r="AG891" s="19"/>
      <c r="AH891" s="19"/>
    </row>
    <row r="892" spans="11:34" s="15" customFormat="1" x14ac:dyDescent="0.2">
      <c r="K892" s="18"/>
      <c r="W892" s="18"/>
      <c r="X892" s="18"/>
      <c r="Y892" s="18"/>
      <c r="Z892" s="18"/>
      <c r="AA892" s="18"/>
      <c r="AB892" s="18"/>
      <c r="AG892" s="19"/>
      <c r="AH892" s="19"/>
    </row>
    <row r="893" spans="11:34" s="15" customFormat="1" x14ac:dyDescent="0.2">
      <c r="K893" s="18"/>
      <c r="W893" s="18"/>
      <c r="X893" s="18"/>
      <c r="Y893" s="18"/>
      <c r="Z893" s="18"/>
      <c r="AA893" s="18"/>
      <c r="AB893" s="18"/>
      <c r="AG893" s="19"/>
      <c r="AH893" s="19"/>
    </row>
    <row r="894" spans="11:34" s="15" customFormat="1" x14ac:dyDescent="0.2">
      <c r="K894" s="18"/>
      <c r="W894" s="18"/>
      <c r="X894" s="18"/>
      <c r="Y894" s="18"/>
      <c r="Z894" s="18"/>
      <c r="AA894" s="18"/>
      <c r="AB894" s="18"/>
      <c r="AG894" s="19"/>
      <c r="AH894" s="19"/>
    </row>
    <row r="895" spans="11:34" s="15" customFormat="1" x14ac:dyDescent="0.2">
      <c r="K895" s="18"/>
      <c r="W895" s="18"/>
      <c r="X895" s="18"/>
      <c r="Y895" s="18"/>
      <c r="Z895" s="18"/>
      <c r="AA895" s="18"/>
      <c r="AB895" s="18"/>
      <c r="AG895" s="19"/>
      <c r="AH895" s="19"/>
    </row>
    <row r="896" spans="11:34" s="15" customFormat="1" x14ac:dyDescent="0.2">
      <c r="K896" s="18"/>
      <c r="W896" s="18"/>
      <c r="X896" s="18"/>
      <c r="Y896" s="18"/>
      <c r="Z896" s="18"/>
      <c r="AA896" s="18"/>
      <c r="AB896" s="18"/>
      <c r="AG896" s="19"/>
      <c r="AH896" s="19"/>
    </row>
    <row r="897" spans="11:34" s="15" customFormat="1" x14ac:dyDescent="0.2">
      <c r="K897" s="18"/>
      <c r="W897" s="18"/>
      <c r="X897" s="18"/>
      <c r="Y897" s="18"/>
      <c r="Z897" s="18"/>
      <c r="AA897" s="18"/>
      <c r="AB897" s="18"/>
      <c r="AG897" s="19"/>
      <c r="AH897" s="19"/>
    </row>
    <row r="898" spans="11:34" s="15" customFormat="1" x14ac:dyDescent="0.2">
      <c r="K898" s="18"/>
      <c r="W898" s="18"/>
      <c r="X898" s="18"/>
      <c r="Y898" s="18"/>
      <c r="Z898" s="18"/>
      <c r="AA898" s="18"/>
      <c r="AB898" s="18"/>
      <c r="AG898" s="19"/>
      <c r="AH898" s="19"/>
    </row>
    <row r="899" spans="11:34" s="15" customFormat="1" x14ac:dyDescent="0.2">
      <c r="K899" s="18"/>
      <c r="W899" s="18"/>
      <c r="X899" s="18"/>
      <c r="Y899" s="18"/>
      <c r="Z899" s="18"/>
      <c r="AA899" s="18"/>
      <c r="AB899" s="18"/>
      <c r="AG899" s="19"/>
      <c r="AH899" s="19"/>
    </row>
    <row r="900" spans="11:34" s="15" customFormat="1" x14ac:dyDescent="0.2">
      <c r="K900" s="18"/>
      <c r="W900" s="18"/>
      <c r="X900" s="18"/>
      <c r="Y900" s="18"/>
      <c r="Z900" s="18"/>
      <c r="AA900" s="18"/>
      <c r="AB900" s="18"/>
      <c r="AG900" s="19"/>
      <c r="AH900" s="19"/>
    </row>
    <row r="901" spans="11:34" s="15" customFormat="1" x14ac:dyDescent="0.2">
      <c r="K901" s="18"/>
      <c r="W901" s="18"/>
      <c r="X901" s="18"/>
      <c r="Y901" s="18"/>
      <c r="Z901" s="18"/>
      <c r="AA901" s="18"/>
      <c r="AB901" s="18"/>
      <c r="AG901" s="19"/>
      <c r="AH901" s="19"/>
    </row>
    <row r="902" spans="11:34" s="15" customFormat="1" x14ac:dyDescent="0.2">
      <c r="K902" s="18"/>
      <c r="W902" s="18"/>
      <c r="X902" s="18"/>
      <c r="Y902" s="18"/>
      <c r="Z902" s="18"/>
      <c r="AA902" s="18"/>
      <c r="AB902" s="18"/>
      <c r="AG902" s="19"/>
      <c r="AH902" s="19"/>
    </row>
    <row r="903" spans="11:34" s="15" customFormat="1" x14ac:dyDescent="0.2">
      <c r="K903" s="18"/>
      <c r="W903" s="18"/>
      <c r="X903" s="18"/>
      <c r="Y903" s="18"/>
      <c r="Z903" s="18"/>
      <c r="AA903" s="18"/>
      <c r="AB903" s="18"/>
      <c r="AG903" s="19"/>
      <c r="AH903" s="19"/>
    </row>
    <row r="904" spans="11:34" s="15" customFormat="1" x14ac:dyDescent="0.2">
      <c r="K904" s="18"/>
      <c r="W904" s="18"/>
      <c r="X904" s="18"/>
      <c r="Y904" s="18"/>
      <c r="Z904" s="18"/>
      <c r="AA904" s="18"/>
      <c r="AB904" s="18"/>
      <c r="AG904" s="19"/>
      <c r="AH904" s="19"/>
    </row>
    <row r="905" spans="11:34" s="15" customFormat="1" x14ac:dyDescent="0.2">
      <c r="K905" s="18"/>
      <c r="W905" s="18"/>
      <c r="X905" s="18"/>
      <c r="Y905" s="18"/>
      <c r="Z905" s="18"/>
      <c r="AA905" s="18"/>
      <c r="AB905" s="18"/>
      <c r="AG905" s="19"/>
      <c r="AH905" s="19"/>
    </row>
    <row r="906" spans="11:34" s="15" customFormat="1" x14ac:dyDescent="0.2">
      <c r="K906" s="18"/>
      <c r="W906" s="18"/>
      <c r="X906" s="18"/>
      <c r="Y906" s="18"/>
      <c r="Z906" s="18"/>
      <c r="AA906" s="18"/>
      <c r="AB906" s="18"/>
      <c r="AG906" s="19"/>
      <c r="AH906" s="19"/>
    </row>
    <row r="907" spans="11:34" s="15" customFormat="1" x14ac:dyDescent="0.2">
      <c r="K907" s="18"/>
      <c r="W907" s="18"/>
      <c r="X907" s="18"/>
      <c r="Y907" s="18"/>
      <c r="Z907" s="18"/>
      <c r="AA907" s="18"/>
      <c r="AB907" s="18"/>
      <c r="AG907" s="19"/>
      <c r="AH907" s="19"/>
    </row>
    <row r="908" spans="11:34" s="15" customFormat="1" x14ac:dyDescent="0.2">
      <c r="K908" s="18"/>
      <c r="W908" s="18"/>
      <c r="X908" s="18"/>
      <c r="Y908" s="18"/>
      <c r="Z908" s="18"/>
      <c r="AA908" s="18"/>
      <c r="AB908" s="18"/>
      <c r="AG908" s="19"/>
      <c r="AH908" s="19"/>
    </row>
    <row r="909" spans="11:34" s="15" customFormat="1" x14ac:dyDescent="0.2">
      <c r="K909" s="18"/>
      <c r="W909" s="18"/>
      <c r="X909" s="18"/>
      <c r="Y909" s="18"/>
      <c r="Z909" s="18"/>
      <c r="AA909" s="18"/>
      <c r="AB909" s="18"/>
      <c r="AG909" s="19"/>
      <c r="AH909" s="19"/>
    </row>
    <row r="910" spans="11:34" s="15" customFormat="1" x14ac:dyDescent="0.2">
      <c r="K910" s="18"/>
      <c r="W910" s="18"/>
      <c r="X910" s="18"/>
      <c r="Y910" s="18"/>
      <c r="Z910" s="18"/>
      <c r="AA910" s="18"/>
      <c r="AB910" s="18"/>
      <c r="AG910" s="19"/>
      <c r="AH910" s="19"/>
    </row>
    <row r="911" spans="11:34" s="15" customFormat="1" x14ac:dyDescent="0.2">
      <c r="K911" s="18"/>
      <c r="W911" s="18"/>
      <c r="X911" s="18"/>
      <c r="Y911" s="18"/>
      <c r="Z911" s="18"/>
      <c r="AA911" s="18"/>
      <c r="AB911" s="18"/>
      <c r="AG911" s="19"/>
      <c r="AH911" s="19"/>
    </row>
    <row r="912" spans="11:34" s="15" customFormat="1" x14ac:dyDescent="0.2">
      <c r="K912" s="18"/>
      <c r="W912" s="18"/>
      <c r="X912" s="18"/>
      <c r="Y912" s="18"/>
      <c r="Z912" s="18"/>
      <c r="AA912" s="18"/>
      <c r="AB912" s="18"/>
      <c r="AG912" s="19"/>
      <c r="AH912" s="19"/>
    </row>
    <row r="913" spans="11:34" s="15" customFormat="1" x14ac:dyDescent="0.2">
      <c r="K913" s="18"/>
      <c r="W913" s="18"/>
      <c r="X913" s="18"/>
      <c r="Y913" s="18"/>
      <c r="Z913" s="18"/>
      <c r="AA913" s="18"/>
      <c r="AB913" s="18"/>
      <c r="AG913" s="19"/>
      <c r="AH913" s="19"/>
    </row>
    <row r="914" spans="11:34" s="15" customFormat="1" x14ac:dyDescent="0.2">
      <c r="K914" s="18"/>
      <c r="W914" s="18"/>
      <c r="X914" s="18"/>
      <c r="Y914" s="18"/>
      <c r="Z914" s="18"/>
      <c r="AA914" s="18"/>
      <c r="AB914" s="18"/>
      <c r="AG914" s="19"/>
      <c r="AH914" s="19"/>
    </row>
    <row r="915" spans="11:34" s="15" customFormat="1" x14ac:dyDescent="0.2">
      <c r="K915" s="18"/>
      <c r="W915" s="18"/>
      <c r="X915" s="18"/>
      <c r="Y915" s="18"/>
      <c r="Z915" s="18"/>
      <c r="AA915" s="18"/>
      <c r="AB915" s="18"/>
      <c r="AG915" s="19"/>
      <c r="AH915" s="19"/>
    </row>
    <row r="916" spans="11:34" s="15" customFormat="1" x14ac:dyDescent="0.2">
      <c r="K916" s="18"/>
      <c r="W916" s="18"/>
      <c r="X916" s="18"/>
      <c r="Y916" s="18"/>
      <c r="Z916" s="18"/>
      <c r="AA916" s="18"/>
      <c r="AB916" s="18"/>
      <c r="AG916" s="19"/>
      <c r="AH916" s="19"/>
    </row>
    <row r="917" spans="11:34" s="15" customFormat="1" x14ac:dyDescent="0.2">
      <c r="K917" s="18"/>
      <c r="W917" s="18"/>
      <c r="X917" s="18"/>
      <c r="Y917" s="18"/>
      <c r="Z917" s="18"/>
      <c r="AA917" s="18"/>
      <c r="AB917" s="18"/>
      <c r="AG917" s="19"/>
      <c r="AH917" s="19"/>
    </row>
    <row r="918" spans="11:34" s="15" customFormat="1" x14ac:dyDescent="0.2">
      <c r="K918" s="18"/>
      <c r="W918" s="18"/>
      <c r="X918" s="18"/>
      <c r="Y918" s="18"/>
      <c r="Z918" s="18"/>
      <c r="AA918" s="18"/>
      <c r="AB918" s="18"/>
      <c r="AG918" s="19"/>
      <c r="AH918" s="19"/>
    </row>
    <row r="919" spans="11:34" s="15" customFormat="1" x14ac:dyDescent="0.2">
      <c r="K919" s="18"/>
      <c r="W919" s="18"/>
      <c r="X919" s="18"/>
      <c r="Y919" s="18"/>
      <c r="Z919" s="18"/>
      <c r="AA919" s="18"/>
      <c r="AB919" s="18"/>
      <c r="AG919" s="19"/>
      <c r="AH919" s="19"/>
    </row>
    <row r="920" spans="11:34" s="15" customFormat="1" x14ac:dyDescent="0.2">
      <c r="K920" s="18"/>
      <c r="W920" s="18"/>
      <c r="X920" s="18"/>
      <c r="Y920" s="18"/>
      <c r="Z920" s="18"/>
      <c r="AA920" s="18"/>
      <c r="AB920" s="18"/>
      <c r="AG920" s="19"/>
      <c r="AH920" s="19"/>
    </row>
    <row r="921" spans="11:34" s="15" customFormat="1" x14ac:dyDescent="0.2">
      <c r="K921" s="18"/>
      <c r="W921" s="18"/>
      <c r="X921" s="18"/>
      <c r="Y921" s="18"/>
      <c r="Z921" s="18"/>
      <c r="AA921" s="18"/>
      <c r="AB921" s="18"/>
      <c r="AG921" s="19"/>
      <c r="AH921" s="19"/>
    </row>
    <row r="922" spans="11:34" s="15" customFormat="1" x14ac:dyDescent="0.2">
      <c r="K922" s="18"/>
      <c r="W922" s="18"/>
      <c r="X922" s="18"/>
      <c r="Y922" s="18"/>
      <c r="Z922" s="18"/>
      <c r="AA922" s="18"/>
      <c r="AB922" s="18"/>
      <c r="AG922" s="19"/>
      <c r="AH922" s="19"/>
    </row>
    <row r="923" spans="11:34" s="15" customFormat="1" x14ac:dyDescent="0.2">
      <c r="K923" s="18"/>
      <c r="W923" s="18"/>
      <c r="X923" s="18"/>
      <c r="Y923" s="18"/>
      <c r="Z923" s="18"/>
      <c r="AA923" s="18"/>
      <c r="AB923" s="18"/>
      <c r="AG923" s="19"/>
      <c r="AH923" s="19"/>
    </row>
    <row r="924" spans="11:34" s="15" customFormat="1" x14ac:dyDescent="0.2">
      <c r="K924" s="18"/>
      <c r="W924" s="18"/>
      <c r="X924" s="18"/>
      <c r="Y924" s="18"/>
      <c r="Z924" s="18"/>
      <c r="AA924" s="18"/>
      <c r="AB924" s="18"/>
      <c r="AG924" s="19"/>
      <c r="AH924" s="19"/>
    </row>
    <row r="925" spans="11:34" s="15" customFormat="1" x14ac:dyDescent="0.2">
      <c r="K925" s="18"/>
      <c r="W925" s="18"/>
      <c r="X925" s="18"/>
      <c r="Y925" s="18"/>
      <c r="Z925" s="18"/>
      <c r="AA925" s="18"/>
      <c r="AB925" s="18"/>
      <c r="AG925" s="19"/>
      <c r="AH925" s="19"/>
    </row>
    <row r="926" spans="11:34" s="15" customFormat="1" x14ac:dyDescent="0.2">
      <c r="K926" s="18"/>
      <c r="W926" s="18"/>
      <c r="X926" s="18"/>
      <c r="Y926" s="18"/>
      <c r="Z926" s="18"/>
      <c r="AA926" s="18"/>
      <c r="AB926" s="18"/>
      <c r="AG926" s="19"/>
      <c r="AH926" s="19"/>
    </row>
    <row r="927" spans="11:34" s="15" customFormat="1" x14ac:dyDescent="0.2">
      <c r="K927" s="18"/>
      <c r="W927" s="18"/>
      <c r="X927" s="18"/>
      <c r="Y927" s="18"/>
      <c r="Z927" s="18"/>
      <c r="AA927" s="18"/>
      <c r="AB927" s="18"/>
      <c r="AG927" s="19"/>
      <c r="AH927" s="19"/>
    </row>
    <row r="928" spans="11:34" s="15" customFormat="1" x14ac:dyDescent="0.2">
      <c r="K928" s="18"/>
      <c r="W928" s="18"/>
      <c r="X928" s="18"/>
      <c r="Y928" s="18"/>
      <c r="Z928" s="18"/>
      <c r="AA928" s="18"/>
      <c r="AB928" s="18"/>
      <c r="AG928" s="19"/>
      <c r="AH928" s="19"/>
    </row>
    <row r="929" spans="11:34" s="15" customFormat="1" x14ac:dyDescent="0.2">
      <c r="K929" s="18"/>
      <c r="W929" s="18"/>
      <c r="X929" s="18"/>
      <c r="Y929" s="18"/>
      <c r="Z929" s="18"/>
      <c r="AA929" s="18"/>
      <c r="AB929" s="18"/>
      <c r="AG929" s="19"/>
      <c r="AH929" s="19"/>
    </row>
    <row r="930" spans="11:34" s="15" customFormat="1" x14ac:dyDescent="0.2">
      <c r="K930" s="18"/>
      <c r="W930" s="18"/>
      <c r="X930" s="18"/>
      <c r="Y930" s="18"/>
      <c r="Z930" s="18"/>
      <c r="AA930" s="18"/>
      <c r="AB930" s="18"/>
      <c r="AG930" s="19"/>
      <c r="AH930" s="19"/>
    </row>
    <row r="931" spans="11:34" s="15" customFormat="1" x14ac:dyDescent="0.2">
      <c r="K931" s="18"/>
      <c r="W931" s="18"/>
      <c r="X931" s="18"/>
      <c r="Y931" s="18"/>
      <c r="Z931" s="18"/>
      <c r="AA931" s="18"/>
      <c r="AB931" s="18"/>
      <c r="AG931" s="19"/>
      <c r="AH931" s="19"/>
    </row>
    <row r="932" spans="11:34" s="15" customFormat="1" x14ac:dyDescent="0.2">
      <c r="K932" s="18"/>
      <c r="W932" s="18"/>
      <c r="X932" s="18"/>
      <c r="Y932" s="18"/>
      <c r="Z932" s="18"/>
      <c r="AA932" s="18"/>
      <c r="AB932" s="18"/>
      <c r="AG932" s="19"/>
      <c r="AH932" s="19"/>
    </row>
    <row r="933" spans="11:34" s="15" customFormat="1" x14ac:dyDescent="0.2">
      <c r="K933" s="18"/>
      <c r="W933" s="18"/>
      <c r="X933" s="18"/>
      <c r="Y933" s="18"/>
      <c r="Z933" s="18"/>
      <c r="AA933" s="18"/>
      <c r="AB933" s="18"/>
      <c r="AG933" s="19"/>
      <c r="AH933" s="19"/>
    </row>
    <row r="934" spans="11:34" s="15" customFormat="1" x14ac:dyDescent="0.2">
      <c r="K934" s="18"/>
      <c r="W934" s="18"/>
      <c r="X934" s="18"/>
      <c r="Y934" s="18"/>
      <c r="Z934" s="18"/>
      <c r="AA934" s="18"/>
      <c r="AB934" s="18"/>
      <c r="AG934" s="19"/>
      <c r="AH934" s="19"/>
    </row>
    <row r="935" spans="11:34" s="15" customFormat="1" x14ac:dyDescent="0.2">
      <c r="K935" s="18"/>
      <c r="W935" s="18"/>
      <c r="X935" s="18"/>
      <c r="Y935" s="18"/>
      <c r="Z935" s="18"/>
      <c r="AA935" s="18"/>
      <c r="AB935" s="18"/>
      <c r="AG935" s="19"/>
      <c r="AH935" s="19"/>
    </row>
    <row r="936" spans="11:34" s="15" customFormat="1" x14ac:dyDescent="0.2">
      <c r="K936" s="18"/>
      <c r="W936" s="18"/>
      <c r="X936" s="18"/>
      <c r="Y936" s="18"/>
      <c r="Z936" s="18"/>
      <c r="AA936" s="18"/>
      <c r="AB936" s="18"/>
      <c r="AG936" s="19"/>
      <c r="AH936" s="19"/>
    </row>
    <row r="937" spans="11:34" s="15" customFormat="1" x14ac:dyDescent="0.2">
      <c r="K937" s="18"/>
      <c r="W937" s="18"/>
      <c r="X937" s="18"/>
      <c r="Y937" s="18"/>
      <c r="Z937" s="18"/>
      <c r="AA937" s="18"/>
      <c r="AB937" s="18"/>
      <c r="AG937" s="19"/>
      <c r="AH937" s="19"/>
    </row>
    <row r="938" spans="11:34" s="15" customFormat="1" x14ac:dyDescent="0.2">
      <c r="K938" s="18"/>
      <c r="W938" s="18"/>
      <c r="X938" s="18"/>
      <c r="Y938" s="18"/>
      <c r="Z938" s="18"/>
      <c r="AA938" s="18"/>
      <c r="AB938" s="18"/>
      <c r="AG938" s="19"/>
      <c r="AH938" s="19"/>
    </row>
    <row r="939" spans="11:34" s="15" customFormat="1" x14ac:dyDescent="0.2">
      <c r="K939" s="18"/>
      <c r="W939" s="18"/>
      <c r="X939" s="18"/>
      <c r="Y939" s="18"/>
      <c r="Z939" s="18"/>
      <c r="AA939" s="18"/>
      <c r="AB939" s="18"/>
      <c r="AG939" s="19"/>
      <c r="AH939" s="19"/>
    </row>
    <row r="940" spans="11:34" s="15" customFormat="1" x14ac:dyDescent="0.2">
      <c r="K940" s="18"/>
      <c r="W940" s="18"/>
      <c r="X940" s="18"/>
      <c r="Y940" s="18"/>
      <c r="Z940" s="18"/>
      <c r="AA940" s="18"/>
      <c r="AB940" s="18"/>
      <c r="AG940" s="19"/>
      <c r="AH940" s="19"/>
    </row>
    <row r="941" spans="11:34" s="15" customFormat="1" x14ac:dyDescent="0.2">
      <c r="K941" s="18"/>
      <c r="W941" s="18"/>
      <c r="X941" s="18"/>
      <c r="Y941" s="18"/>
      <c r="Z941" s="18"/>
      <c r="AA941" s="18"/>
      <c r="AB941" s="18"/>
      <c r="AG941" s="19"/>
      <c r="AH941" s="19"/>
    </row>
    <row r="942" spans="11:34" s="15" customFormat="1" x14ac:dyDescent="0.2">
      <c r="K942" s="18"/>
      <c r="W942" s="18"/>
      <c r="X942" s="18"/>
      <c r="Y942" s="18"/>
      <c r="Z942" s="18"/>
      <c r="AA942" s="18"/>
      <c r="AB942" s="18"/>
      <c r="AG942" s="19"/>
      <c r="AH942" s="19"/>
    </row>
    <row r="943" spans="11:34" s="15" customFormat="1" x14ac:dyDescent="0.2">
      <c r="K943" s="18"/>
      <c r="W943" s="18"/>
      <c r="X943" s="18"/>
      <c r="Y943" s="18"/>
      <c r="Z943" s="18"/>
      <c r="AA943" s="18"/>
      <c r="AB943" s="18"/>
      <c r="AG943" s="19"/>
      <c r="AH943" s="19"/>
    </row>
    <row r="944" spans="11:34" s="15" customFormat="1" x14ac:dyDescent="0.2">
      <c r="K944" s="18"/>
      <c r="W944" s="18"/>
      <c r="X944" s="18"/>
      <c r="Y944" s="18"/>
      <c r="Z944" s="18"/>
      <c r="AA944" s="18"/>
      <c r="AB944" s="18"/>
      <c r="AG944" s="19"/>
      <c r="AH944" s="19"/>
    </row>
    <row r="945" spans="11:34" s="15" customFormat="1" x14ac:dyDescent="0.2">
      <c r="K945" s="18"/>
      <c r="W945" s="18"/>
      <c r="X945" s="18"/>
      <c r="Y945" s="18"/>
      <c r="Z945" s="18"/>
      <c r="AA945" s="18"/>
      <c r="AB945" s="18"/>
      <c r="AG945" s="19"/>
      <c r="AH945" s="19"/>
    </row>
    <row r="946" spans="11:34" s="15" customFormat="1" x14ac:dyDescent="0.2">
      <c r="K946" s="18"/>
      <c r="W946" s="18"/>
      <c r="X946" s="18"/>
      <c r="Y946" s="18"/>
      <c r="Z946" s="18"/>
      <c r="AA946" s="18"/>
      <c r="AB946" s="18"/>
      <c r="AG946" s="19"/>
      <c r="AH946" s="19"/>
    </row>
    <row r="947" spans="11:34" s="15" customFormat="1" x14ac:dyDescent="0.2">
      <c r="K947" s="18"/>
      <c r="W947" s="18"/>
      <c r="X947" s="18"/>
      <c r="Y947" s="18"/>
      <c r="Z947" s="18"/>
      <c r="AA947" s="18"/>
      <c r="AB947" s="18"/>
      <c r="AG947" s="19"/>
      <c r="AH947" s="19"/>
    </row>
    <row r="948" spans="11:34" s="15" customFormat="1" x14ac:dyDescent="0.2">
      <c r="K948" s="18"/>
      <c r="W948" s="18"/>
      <c r="X948" s="18"/>
      <c r="Y948" s="18"/>
      <c r="Z948" s="18"/>
      <c r="AA948" s="18"/>
      <c r="AB948" s="18"/>
      <c r="AG948" s="19"/>
      <c r="AH948" s="19"/>
    </row>
    <row r="949" spans="11:34" s="15" customFormat="1" x14ac:dyDescent="0.2">
      <c r="K949" s="18"/>
      <c r="W949" s="18"/>
      <c r="X949" s="18"/>
      <c r="Y949" s="18"/>
      <c r="Z949" s="18"/>
      <c r="AA949" s="18"/>
      <c r="AB949" s="18"/>
      <c r="AG949" s="19"/>
      <c r="AH949" s="19"/>
    </row>
    <row r="950" spans="11:34" s="15" customFormat="1" x14ac:dyDescent="0.2">
      <c r="K950" s="18"/>
      <c r="W950" s="18"/>
      <c r="X950" s="18"/>
      <c r="Y950" s="18"/>
      <c r="Z950" s="18"/>
      <c r="AA950" s="18"/>
      <c r="AB950" s="18"/>
      <c r="AG950" s="19"/>
      <c r="AH950" s="19"/>
    </row>
    <row r="951" spans="11:34" s="15" customFormat="1" x14ac:dyDescent="0.2">
      <c r="K951" s="18"/>
      <c r="W951" s="18"/>
      <c r="X951" s="18"/>
      <c r="Y951" s="18"/>
      <c r="Z951" s="18"/>
      <c r="AA951" s="18"/>
      <c r="AB951" s="18"/>
      <c r="AG951" s="19"/>
      <c r="AH951" s="19"/>
    </row>
    <row r="952" spans="11:34" s="15" customFormat="1" x14ac:dyDescent="0.2">
      <c r="K952" s="18"/>
      <c r="W952" s="18"/>
      <c r="X952" s="18"/>
      <c r="Y952" s="18"/>
      <c r="Z952" s="18"/>
      <c r="AA952" s="18"/>
      <c r="AB952" s="18"/>
      <c r="AG952" s="19"/>
      <c r="AH952" s="19"/>
    </row>
    <row r="953" spans="11:34" s="15" customFormat="1" x14ac:dyDescent="0.2">
      <c r="K953" s="18"/>
      <c r="W953" s="18"/>
      <c r="X953" s="18"/>
      <c r="Y953" s="18"/>
      <c r="Z953" s="18"/>
      <c r="AA953" s="18"/>
      <c r="AB953" s="18"/>
      <c r="AG953" s="19"/>
      <c r="AH953" s="19"/>
    </row>
    <row r="954" spans="11:34" s="15" customFormat="1" x14ac:dyDescent="0.2">
      <c r="K954" s="18"/>
      <c r="W954" s="18"/>
      <c r="X954" s="18"/>
      <c r="Y954" s="18"/>
      <c r="Z954" s="18"/>
      <c r="AA954" s="18"/>
      <c r="AB954" s="18"/>
      <c r="AG954" s="19"/>
      <c r="AH954" s="19"/>
    </row>
    <row r="955" spans="11:34" s="15" customFormat="1" x14ac:dyDescent="0.2">
      <c r="K955" s="18"/>
      <c r="W955" s="18"/>
      <c r="X955" s="18"/>
      <c r="Y955" s="18"/>
      <c r="Z955" s="18"/>
      <c r="AA955" s="18"/>
      <c r="AB955" s="18"/>
      <c r="AG955" s="19"/>
      <c r="AH955" s="19"/>
    </row>
    <row r="956" spans="11:34" s="15" customFormat="1" x14ac:dyDescent="0.2">
      <c r="K956" s="18"/>
      <c r="W956" s="18"/>
      <c r="X956" s="18"/>
      <c r="Y956" s="18"/>
      <c r="Z956" s="18"/>
      <c r="AA956" s="18"/>
      <c r="AB956" s="18"/>
      <c r="AG956" s="19"/>
      <c r="AH956" s="19"/>
    </row>
    <row r="957" spans="11:34" s="15" customFormat="1" x14ac:dyDescent="0.2">
      <c r="K957" s="18"/>
      <c r="W957" s="18"/>
      <c r="X957" s="18"/>
      <c r="Y957" s="18"/>
      <c r="Z957" s="18"/>
      <c r="AA957" s="18"/>
      <c r="AB957" s="18"/>
      <c r="AG957" s="19"/>
      <c r="AH957" s="19"/>
    </row>
    <row r="958" spans="11:34" s="15" customFormat="1" x14ac:dyDescent="0.2">
      <c r="K958" s="18"/>
      <c r="W958" s="18"/>
      <c r="X958" s="18"/>
      <c r="Y958" s="18"/>
      <c r="Z958" s="18"/>
      <c r="AA958" s="18"/>
      <c r="AB958" s="18"/>
      <c r="AG958" s="19"/>
      <c r="AH958" s="19"/>
    </row>
    <row r="959" spans="11:34" s="15" customFormat="1" x14ac:dyDescent="0.2">
      <c r="K959" s="18"/>
      <c r="W959" s="18"/>
      <c r="X959" s="18"/>
      <c r="Y959" s="18"/>
      <c r="Z959" s="18"/>
      <c r="AA959" s="18"/>
      <c r="AB959" s="18"/>
      <c r="AG959" s="19"/>
      <c r="AH959" s="19"/>
    </row>
    <row r="960" spans="11:34" s="15" customFormat="1" x14ac:dyDescent="0.2">
      <c r="K960" s="18"/>
      <c r="W960" s="18"/>
      <c r="X960" s="18"/>
      <c r="Y960" s="18"/>
      <c r="Z960" s="18"/>
      <c r="AA960" s="18"/>
      <c r="AB960" s="18"/>
      <c r="AG960" s="19"/>
      <c r="AH960" s="19"/>
    </row>
    <row r="961" spans="11:34" s="15" customFormat="1" x14ac:dyDescent="0.2">
      <c r="K961" s="18"/>
      <c r="W961" s="18"/>
      <c r="X961" s="18"/>
      <c r="Y961" s="18"/>
      <c r="Z961" s="18"/>
      <c r="AA961" s="18"/>
      <c r="AB961" s="18"/>
      <c r="AG961" s="19"/>
      <c r="AH961" s="19"/>
    </row>
    <row r="962" spans="11:34" s="15" customFormat="1" x14ac:dyDescent="0.2">
      <c r="K962" s="18"/>
      <c r="W962" s="18"/>
      <c r="X962" s="18"/>
      <c r="Y962" s="18"/>
      <c r="Z962" s="18"/>
      <c r="AA962" s="18"/>
      <c r="AB962" s="18"/>
      <c r="AG962" s="19"/>
      <c r="AH962" s="19"/>
    </row>
    <row r="963" spans="11:34" s="15" customFormat="1" x14ac:dyDescent="0.2">
      <c r="K963" s="18"/>
      <c r="W963" s="18"/>
      <c r="X963" s="18"/>
      <c r="Y963" s="18"/>
      <c r="Z963" s="18"/>
      <c r="AA963" s="18"/>
      <c r="AB963" s="18"/>
      <c r="AG963" s="19"/>
      <c r="AH963" s="19"/>
    </row>
    <row r="964" spans="11:34" s="15" customFormat="1" x14ac:dyDescent="0.2">
      <c r="K964" s="18"/>
      <c r="W964" s="18"/>
      <c r="X964" s="18"/>
      <c r="Y964" s="18"/>
      <c r="Z964" s="18"/>
      <c r="AA964" s="18"/>
      <c r="AB964" s="18"/>
      <c r="AG964" s="19"/>
      <c r="AH964" s="19"/>
    </row>
    <row r="965" spans="11:34" s="15" customFormat="1" x14ac:dyDescent="0.2">
      <c r="K965" s="18"/>
      <c r="W965" s="18"/>
      <c r="X965" s="18"/>
      <c r="Y965" s="18"/>
      <c r="Z965" s="18"/>
      <c r="AA965" s="18"/>
      <c r="AB965" s="18"/>
      <c r="AG965" s="19"/>
      <c r="AH965" s="19"/>
    </row>
    <row r="966" spans="11:34" s="15" customFormat="1" x14ac:dyDescent="0.2">
      <c r="K966" s="18"/>
      <c r="W966" s="18"/>
      <c r="X966" s="18"/>
      <c r="Y966" s="18"/>
      <c r="Z966" s="18"/>
      <c r="AA966" s="18"/>
      <c r="AB966" s="18"/>
      <c r="AG966" s="19"/>
      <c r="AH966" s="19"/>
    </row>
    <row r="967" spans="11:34" s="15" customFormat="1" x14ac:dyDescent="0.2">
      <c r="K967" s="18"/>
      <c r="W967" s="18"/>
      <c r="X967" s="18"/>
      <c r="Y967" s="18"/>
      <c r="Z967" s="18"/>
      <c r="AA967" s="18"/>
      <c r="AB967" s="18"/>
      <c r="AG967" s="19"/>
      <c r="AH967" s="19"/>
    </row>
    <row r="968" spans="11:34" s="15" customFormat="1" x14ac:dyDescent="0.2">
      <c r="K968" s="18"/>
      <c r="W968" s="18"/>
      <c r="X968" s="18"/>
      <c r="Y968" s="18"/>
      <c r="Z968" s="18"/>
      <c r="AA968" s="18"/>
      <c r="AB968" s="18"/>
      <c r="AG968" s="19"/>
      <c r="AH968" s="19"/>
    </row>
    <row r="969" spans="11:34" s="15" customFormat="1" x14ac:dyDescent="0.2">
      <c r="K969" s="18"/>
      <c r="W969" s="18"/>
      <c r="X969" s="18"/>
      <c r="Y969" s="18"/>
      <c r="Z969" s="18"/>
      <c r="AA969" s="18"/>
      <c r="AB969" s="18"/>
      <c r="AG969" s="19"/>
      <c r="AH969" s="19"/>
    </row>
    <row r="970" spans="11:34" s="15" customFormat="1" x14ac:dyDescent="0.2">
      <c r="K970" s="18"/>
      <c r="W970" s="18"/>
      <c r="X970" s="18"/>
      <c r="Y970" s="18"/>
      <c r="Z970" s="18"/>
      <c r="AA970" s="18"/>
      <c r="AB970" s="18"/>
      <c r="AG970" s="19"/>
      <c r="AH970" s="19"/>
    </row>
    <row r="971" spans="11:34" s="15" customFormat="1" x14ac:dyDescent="0.2">
      <c r="K971" s="18"/>
      <c r="W971" s="18"/>
      <c r="X971" s="18"/>
      <c r="Y971" s="18"/>
      <c r="Z971" s="18"/>
      <c r="AA971" s="18"/>
      <c r="AB971" s="18"/>
      <c r="AG971" s="19"/>
      <c r="AH971" s="19"/>
    </row>
    <row r="972" spans="11:34" s="15" customFormat="1" x14ac:dyDescent="0.2">
      <c r="K972" s="18"/>
      <c r="W972" s="18"/>
      <c r="X972" s="18"/>
      <c r="Y972" s="18"/>
      <c r="Z972" s="18"/>
      <c r="AA972" s="18"/>
      <c r="AB972" s="18"/>
      <c r="AG972" s="19"/>
      <c r="AH972" s="19"/>
    </row>
    <row r="973" spans="11:34" s="15" customFormat="1" x14ac:dyDescent="0.2">
      <c r="K973" s="18"/>
      <c r="W973" s="18"/>
      <c r="X973" s="18"/>
      <c r="Y973" s="18"/>
      <c r="Z973" s="18"/>
      <c r="AA973" s="18"/>
      <c r="AB973" s="18"/>
      <c r="AG973" s="19"/>
      <c r="AH973" s="19"/>
    </row>
    <row r="974" spans="11:34" s="15" customFormat="1" x14ac:dyDescent="0.2">
      <c r="K974" s="18"/>
      <c r="W974" s="18"/>
      <c r="X974" s="18"/>
      <c r="Y974" s="18"/>
      <c r="Z974" s="18"/>
      <c r="AA974" s="18"/>
      <c r="AB974" s="18"/>
      <c r="AG974" s="19"/>
      <c r="AH974" s="19"/>
    </row>
    <row r="975" spans="11:34" s="15" customFormat="1" x14ac:dyDescent="0.2">
      <c r="K975" s="18"/>
      <c r="W975" s="18"/>
      <c r="X975" s="18"/>
      <c r="Y975" s="18"/>
      <c r="Z975" s="18"/>
      <c r="AA975" s="18"/>
      <c r="AB975" s="18"/>
      <c r="AG975" s="19"/>
      <c r="AH975" s="19"/>
    </row>
    <row r="976" spans="11:34" s="15" customFormat="1" x14ac:dyDescent="0.2">
      <c r="K976" s="18"/>
      <c r="W976" s="18"/>
      <c r="X976" s="18"/>
      <c r="Y976" s="18"/>
      <c r="Z976" s="18"/>
      <c r="AA976" s="18"/>
      <c r="AB976" s="18"/>
      <c r="AG976" s="19"/>
      <c r="AH976" s="19"/>
    </row>
    <row r="977" spans="11:34" s="15" customFormat="1" x14ac:dyDescent="0.2">
      <c r="K977" s="18"/>
      <c r="W977" s="18"/>
      <c r="X977" s="18"/>
      <c r="Y977" s="18"/>
      <c r="Z977" s="18"/>
      <c r="AA977" s="18"/>
      <c r="AB977" s="18"/>
      <c r="AG977" s="19"/>
      <c r="AH977" s="19"/>
    </row>
    <row r="978" spans="11:34" s="15" customFormat="1" x14ac:dyDescent="0.2">
      <c r="K978" s="18"/>
      <c r="W978" s="18"/>
      <c r="X978" s="18"/>
      <c r="Y978" s="18"/>
      <c r="Z978" s="18"/>
      <c r="AA978" s="18"/>
      <c r="AB978" s="18"/>
      <c r="AG978" s="19"/>
      <c r="AH978" s="19"/>
    </row>
    <row r="979" spans="11:34" s="15" customFormat="1" x14ac:dyDescent="0.2">
      <c r="K979" s="18"/>
      <c r="W979" s="18"/>
      <c r="X979" s="18"/>
      <c r="Y979" s="18"/>
      <c r="Z979" s="18"/>
      <c r="AA979" s="18"/>
      <c r="AB979" s="18"/>
      <c r="AG979" s="19"/>
      <c r="AH979" s="19"/>
    </row>
    <row r="980" spans="11:34" s="15" customFormat="1" x14ac:dyDescent="0.2">
      <c r="K980" s="18"/>
      <c r="W980" s="18"/>
      <c r="X980" s="18"/>
      <c r="Y980" s="18"/>
      <c r="Z980" s="18"/>
      <c r="AA980" s="18"/>
      <c r="AB980" s="18"/>
      <c r="AG980" s="19"/>
      <c r="AH980" s="19"/>
    </row>
    <row r="981" spans="11:34" s="15" customFormat="1" x14ac:dyDescent="0.2">
      <c r="K981" s="18"/>
      <c r="W981" s="18"/>
      <c r="X981" s="18"/>
      <c r="Y981" s="18"/>
      <c r="Z981" s="18"/>
      <c r="AA981" s="18"/>
      <c r="AB981" s="18"/>
      <c r="AG981" s="19"/>
      <c r="AH981" s="19"/>
    </row>
    <row r="982" spans="11:34" s="15" customFormat="1" x14ac:dyDescent="0.2">
      <c r="K982" s="18"/>
      <c r="W982" s="18"/>
      <c r="X982" s="18"/>
      <c r="Y982" s="18"/>
      <c r="Z982" s="18"/>
      <c r="AA982" s="18"/>
      <c r="AB982" s="18"/>
      <c r="AG982" s="19"/>
      <c r="AH982" s="19"/>
    </row>
    <row r="983" spans="11:34" s="15" customFormat="1" x14ac:dyDescent="0.2">
      <c r="K983" s="18"/>
      <c r="W983" s="18"/>
      <c r="X983" s="18"/>
      <c r="Y983" s="18"/>
      <c r="Z983" s="18"/>
      <c r="AA983" s="18"/>
      <c r="AB983" s="18"/>
      <c r="AG983" s="19"/>
      <c r="AH983" s="19"/>
    </row>
    <row r="984" spans="11:34" s="15" customFormat="1" x14ac:dyDescent="0.2">
      <c r="K984" s="18"/>
      <c r="W984" s="18"/>
      <c r="X984" s="18"/>
      <c r="Y984" s="18"/>
      <c r="Z984" s="18"/>
      <c r="AA984" s="18"/>
      <c r="AB984" s="18"/>
      <c r="AG984" s="19"/>
      <c r="AH984" s="19"/>
    </row>
    <row r="985" spans="11:34" s="15" customFormat="1" x14ac:dyDescent="0.2">
      <c r="K985" s="18"/>
      <c r="W985" s="18"/>
      <c r="X985" s="18"/>
      <c r="Y985" s="18"/>
      <c r="Z985" s="18"/>
      <c r="AA985" s="18"/>
      <c r="AB985" s="18"/>
      <c r="AG985" s="19"/>
      <c r="AH985" s="19"/>
    </row>
    <row r="986" spans="11:34" s="15" customFormat="1" x14ac:dyDescent="0.2">
      <c r="K986" s="18"/>
      <c r="W986" s="18"/>
      <c r="X986" s="18"/>
      <c r="Y986" s="18"/>
      <c r="Z986" s="18"/>
      <c r="AA986" s="18"/>
      <c r="AB986" s="18"/>
      <c r="AG986" s="19"/>
      <c r="AH986" s="19"/>
    </row>
    <row r="987" spans="11:34" s="15" customFormat="1" x14ac:dyDescent="0.2">
      <c r="K987" s="18"/>
      <c r="W987" s="18"/>
      <c r="X987" s="18"/>
      <c r="Y987" s="18"/>
      <c r="Z987" s="18"/>
      <c r="AA987" s="18"/>
      <c r="AB987" s="18"/>
      <c r="AG987" s="19"/>
      <c r="AH987" s="19"/>
    </row>
    <row r="988" spans="11:34" s="15" customFormat="1" x14ac:dyDescent="0.2">
      <c r="K988" s="18"/>
      <c r="W988" s="18"/>
      <c r="X988" s="18"/>
      <c r="Y988" s="18"/>
      <c r="Z988" s="18"/>
      <c r="AA988" s="18"/>
      <c r="AB988" s="18"/>
      <c r="AG988" s="19"/>
      <c r="AH988" s="19"/>
    </row>
    <row r="989" spans="11:34" s="15" customFormat="1" x14ac:dyDescent="0.2">
      <c r="K989" s="18"/>
      <c r="W989" s="18"/>
      <c r="X989" s="18"/>
      <c r="Y989" s="18"/>
      <c r="Z989" s="18"/>
      <c r="AA989" s="18"/>
      <c r="AB989" s="18"/>
      <c r="AG989" s="19"/>
      <c r="AH989" s="19"/>
    </row>
    <row r="990" spans="11:34" s="15" customFormat="1" x14ac:dyDescent="0.2">
      <c r="K990" s="18"/>
      <c r="W990" s="18"/>
      <c r="X990" s="18"/>
      <c r="Y990" s="18"/>
      <c r="Z990" s="18"/>
      <c r="AA990" s="18"/>
      <c r="AB990" s="18"/>
      <c r="AG990" s="19"/>
      <c r="AH990" s="19"/>
    </row>
    <row r="991" spans="11:34" s="15" customFormat="1" x14ac:dyDescent="0.2">
      <c r="K991" s="18"/>
      <c r="W991" s="18"/>
      <c r="X991" s="18"/>
      <c r="Y991" s="18"/>
      <c r="Z991" s="18"/>
      <c r="AA991" s="18"/>
      <c r="AB991" s="18"/>
      <c r="AG991" s="19"/>
      <c r="AH991" s="19"/>
    </row>
    <row r="992" spans="11:34" s="15" customFormat="1" x14ac:dyDescent="0.2">
      <c r="K992" s="18"/>
      <c r="W992" s="18"/>
      <c r="X992" s="18"/>
      <c r="Y992" s="18"/>
      <c r="Z992" s="18"/>
      <c r="AA992" s="18"/>
      <c r="AB992" s="18"/>
      <c r="AG992" s="19"/>
      <c r="AH992" s="19"/>
    </row>
    <row r="993" spans="11:34" s="15" customFormat="1" x14ac:dyDescent="0.2">
      <c r="K993" s="18"/>
      <c r="W993" s="18"/>
      <c r="X993" s="18"/>
      <c r="Y993" s="18"/>
      <c r="Z993" s="18"/>
      <c r="AA993" s="18"/>
      <c r="AB993" s="18"/>
      <c r="AG993" s="19"/>
      <c r="AH993" s="19"/>
    </row>
    <row r="994" spans="11:34" s="15" customFormat="1" x14ac:dyDescent="0.2">
      <c r="K994" s="18"/>
      <c r="W994" s="18"/>
      <c r="X994" s="18"/>
      <c r="Y994" s="18"/>
      <c r="Z994" s="18"/>
      <c r="AA994" s="18"/>
      <c r="AB994" s="18"/>
      <c r="AG994" s="19"/>
      <c r="AH994" s="19"/>
    </row>
    <row r="995" spans="11:34" s="15" customFormat="1" x14ac:dyDescent="0.2">
      <c r="K995" s="18"/>
      <c r="W995" s="18"/>
      <c r="X995" s="18"/>
      <c r="Y995" s="18"/>
      <c r="Z995" s="18"/>
      <c r="AA995" s="18"/>
      <c r="AB995" s="18"/>
      <c r="AG995" s="19"/>
      <c r="AH995" s="19"/>
    </row>
    <row r="996" spans="11:34" s="15" customFormat="1" x14ac:dyDescent="0.2">
      <c r="K996" s="18"/>
      <c r="W996" s="18"/>
      <c r="X996" s="18"/>
      <c r="Y996" s="18"/>
      <c r="Z996" s="18"/>
      <c r="AA996" s="18"/>
      <c r="AB996" s="18"/>
      <c r="AG996" s="19"/>
      <c r="AH996" s="19"/>
    </row>
    <row r="997" spans="11:34" s="15" customFormat="1" x14ac:dyDescent="0.2">
      <c r="K997" s="18"/>
      <c r="W997" s="18"/>
      <c r="X997" s="18"/>
      <c r="Y997" s="18"/>
      <c r="Z997" s="18"/>
      <c r="AA997" s="18"/>
      <c r="AB997" s="18"/>
      <c r="AG997" s="19"/>
      <c r="AH997" s="19"/>
    </row>
    <row r="998" spans="11:34" s="15" customFormat="1" x14ac:dyDescent="0.2">
      <c r="K998" s="18"/>
      <c r="W998" s="18"/>
      <c r="X998" s="18"/>
      <c r="Y998" s="18"/>
      <c r="Z998" s="18"/>
      <c r="AA998" s="18"/>
      <c r="AB998" s="18"/>
      <c r="AG998" s="19"/>
      <c r="AH998" s="19"/>
    </row>
    <row r="999" spans="11:34" s="15" customFormat="1" x14ac:dyDescent="0.2">
      <c r="K999" s="18"/>
      <c r="W999" s="18"/>
      <c r="X999" s="18"/>
      <c r="Y999" s="18"/>
      <c r="Z999" s="18"/>
      <c r="AA999" s="18"/>
      <c r="AB999" s="18"/>
      <c r="AG999" s="19"/>
      <c r="AH999" s="19"/>
    </row>
    <row r="1000" spans="11:34" s="15" customFormat="1" x14ac:dyDescent="0.2">
      <c r="K1000" s="18"/>
      <c r="W1000" s="18"/>
      <c r="X1000" s="18"/>
      <c r="Y1000" s="18"/>
      <c r="Z1000" s="18"/>
      <c r="AA1000" s="18"/>
      <c r="AB1000" s="18"/>
      <c r="AG1000" s="19"/>
      <c r="AH1000" s="19"/>
    </row>
    <row r="1001" spans="11:34" s="15" customFormat="1" x14ac:dyDescent="0.2">
      <c r="K1001" s="18"/>
      <c r="W1001" s="18"/>
      <c r="X1001" s="18"/>
      <c r="Y1001" s="18"/>
      <c r="Z1001" s="18"/>
      <c r="AA1001" s="18"/>
      <c r="AB1001" s="18"/>
      <c r="AG1001" s="19"/>
      <c r="AH1001" s="19"/>
    </row>
    <row r="1002" spans="11:34" s="15" customFormat="1" x14ac:dyDescent="0.2">
      <c r="K1002" s="18"/>
      <c r="W1002" s="18"/>
      <c r="X1002" s="18"/>
      <c r="Y1002" s="18"/>
      <c r="Z1002" s="18"/>
      <c r="AA1002" s="18"/>
      <c r="AB1002" s="18"/>
      <c r="AG1002" s="19"/>
      <c r="AH1002" s="19"/>
    </row>
    <row r="1003" spans="11:34" s="15" customFormat="1" x14ac:dyDescent="0.2">
      <c r="K1003" s="18"/>
      <c r="W1003" s="18"/>
      <c r="X1003" s="18"/>
      <c r="Y1003" s="18"/>
      <c r="Z1003" s="18"/>
      <c r="AA1003" s="18"/>
      <c r="AB1003" s="18"/>
      <c r="AG1003" s="19"/>
      <c r="AH1003" s="19"/>
    </row>
    <row r="1004" spans="11:34" s="15" customFormat="1" x14ac:dyDescent="0.2">
      <c r="K1004" s="18"/>
      <c r="W1004" s="18"/>
      <c r="X1004" s="18"/>
      <c r="Y1004" s="18"/>
      <c r="Z1004" s="18"/>
      <c r="AA1004" s="18"/>
      <c r="AB1004" s="18"/>
      <c r="AG1004" s="19"/>
      <c r="AH1004" s="19"/>
    </row>
    <row r="1005" spans="11:34" s="15" customFormat="1" x14ac:dyDescent="0.2">
      <c r="K1005" s="18"/>
      <c r="W1005" s="18"/>
      <c r="X1005" s="18"/>
      <c r="Y1005" s="18"/>
      <c r="Z1005" s="18"/>
      <c r="AA1005" s="18"/>
      <c r="AB1005" s="18"/>
      <c r="AG1005" s="19"/>
      <c r="AH1005" s="19"/>
    </row>
    <row r="1006" spans="11:34" s="15" customFormat="1" x14ac:dyDescent="0.2">
      <c r="K1006" s="18"/>
      <c r="W1006" s="18"/>
      <c r="X1006" s="18"/>
      <c r="Y1006" s="18"/>
      <c r="Z1006" s="18"/>
      <c r="AA1006" s="18"/>
      <c r="AB1006" s="18"/>
      <c r="AG1006" s="19"/>
      <c r="AH1006" s="19"/>
    </row>
    <row r="1007" spans="11:34" s="15" customFormat="1" x14ac:dyDescent="0.2">
      <c r="K1007" s="18"/>
      <c r="W1007" s="18"/>
      <c r="X1007" s="18"/>
      <c r="Y1007" s="18"/>
      <c r="Z1007" s="18"/>
      <c r="AA1007" s="18"/>
      <c r="AB1007" s="18"/>
      <c r="AG1007" s="19"/>
      <c r="AH1007" s="19"/>
    </row>
    <row r="1008" spans="11:34" s="15" customFormat="1" x14ac:dyDescent="0.2">
      <c r="K1008" s="18"/>
      <c r="W1008" s="18"/>
      <c r="X1008" s="18"/>
      <c r="Y1008" s="18"/>
      <c r="Z1008" s="18"/>
      <c r="AA1008" s="18"/>
      <c r="AB1008" s="18"/>
      <c r="AG1008" s="19"/>
      <c r="AH1008" s="19"/>
    </row>
    <row r="1009" spans="11:34" s="15" customFormat="1" x14ac:dyDescent="0.2">
      <c r="K1009" s="18"/>
      <c r="W1009" s="18"/>
      <c r="X1009" s="18"/>
      <c r="Y1009" s="18"/>
      <c r="Z1009" s="18"/>
      <c r="AA1009" s="18"/>
      <c r="AB1009" s="18"/>
      <c r="AG1009" s="19"/>
      <c r="AH1009" s="19"/>
    </row>
    <row r="1010" spans="11:34" s="15" customFormat="1" x14ac:dyDescent="0.2">
      <c r="K1010" s="18"/>
      <c r="W1010" s="18"/>
      <c r="X1010" s="18"/>
      <c r="Y1010" s="18"/>
      <c r="Z1010" s="18"/>
      <c r="AA1010" s="18"/>
      <c r="AB1010" s="18"/>
      <c r="AG1010" s="19"/>
      <c r="AH1010" s="19"/>
    </row>
    <row r="1011" spans="11:34" s="15" customFormat="1" x14ac:dyDescent="0.2">
      <c r="K1011" s="18"/>
      <c r="W1011" s="18"/>
      <c r="X1011" s="18"/>
      <c r="Y1011" s="18"/>
      <c r="Z1011" s="18"/>
      <c r="AA1011" s="18"/>
      <c r="AB1011" s="18"/>
      <c r="AG1011" s="19"/>
      <c r="AH1011" s="19"/>
    </row>
    <row r="1012" spans="11:34" s="15" customFormat="1" x14ac:dyDescent="0.2">
      <c r="K1012" s="18"/>
      <c r="W1012" s="18"/>
      <c r="X1012" s="18"/>
      <c r="Y1012" s="18"/>
      <c r="Z1012" s="18"/>
      <c r="AA1012" s="18"/>
      <c r="AB1012" s="18"/>
      <c r="AG1012" s="19"/>
      <c r="AH1012" s="19"/>
    </row>
    <row r="1013" spans="11:34" s="15" customFormat="1" x14ac:dyDescent="0.2">
      <c r="K1013" s="18"/>
      <c r="W1013" s="18"/>
      <c r="X1013" s="18"/>
      <c r="Y1013" s="18"/>
      <c r="Z1013" s="18"/>
      <c r="AA1013" s="18"/>
      <c r="AB1013" s="18"/>
      <c r="AG1013" s="19"/>
      <c r="AH1013" s="19"/>
    </row>
    <row r="1014" spans="11:34" s="15" customFormat="1" x14ac:dyDescent="0.2">
      <c r="K1014" s="18"/>
      <c r="W1014" s="18"/>
      <c r="X1014" s="18"/>
      <c r="Y1014" s="18"/>
      <c r="Z1014" s="18"/>
      <c r="AA1014" s="18"/>
      <c r="AB1014" s="18"/>
      <c r="AG1014" s="19"/>
      <c r="AH1014" s="19"/>
    </row>
    <row r="1015" spans="11:34" s="15" customFormat="1" x14ac:dyDescent="0.2">
      <c r="K1015" s="18"/>
      <c r="W1015" s="18"/>
      <c r="X1015" s="18"/>
      <c r="Y1015" s="18"/>
      <c r="Z1015" s="18"/>
      <c r="AA1015" s="18"/>
      <c r="AB1015" s="18"/>
      <c r="AG1015" s="19"/>
      <c r="AH1015" s="19"/>
    </row>
    <row r="1016" spans="11:34" s="15" customFormat="1" x14ac:dyDescent="0.2">
      <c r="K1016" s="18"/>
      <c r="W1016" s="18"/>
      <c r="X1016" s="18"/>
      <c r="Y1016" s="18"/>
      <c r="Z1016" s="18"/>
      <c r="AA1016" s="18"/>
      <c r="AB1016" s="18"/>
      <c r="AG1016" s="19"/>
      <c r="AH1016" s="19"/>
    </row>
    <row r="1017" spans="11:34" s="15" customFormat="1" x14ac:dyDescent="0.2">
      <c r="K1017" s="18"/>
      <c r="W1017" s="18"/>
      <c r="X1017" s="18"/>
      <c r="Y1017" s="18"/>
      <c r="Z1017" s="18"/>
      <c r="AA1017" s="18"/>
      <c r="AB1017" s="18"/>
      <c r="AG1017" s="19"/>
      <c r="AH1017" s="19"/>
    </row>
    <row r="1018" spans="11:34" s="15" customFormat="1" x14ac:dyDescent="0.2">
      <c r="K1018" s="18"/>
      <c r="W1018" s="18"/>
      <c r="X1018" s="18"/>
      <c r="Y1018" s="18"/>
      <c r="Z1018" s="18"/>
      <c r="AA1018" s="18"/>
      <c r="AB1018" s="18"/>
      <c r="AG1018" s="19"/>
      <c r="AH1018" s="19"/>
    </row>
    <row r="1019" spans="11:34" s="15" customFormat="1" x14ac:dyDescent="0.2">
      <c r="K1019" s="18"/>
      <c r="W1019" s="18"/>
      <c r="X1019" s="18"/>
      <c r="Y1019" s="18"/>
      <c r="Z1019" s="18"/>
      <c r="AA1019" s="18"/>
      <c r="AB1019" s="18"/>
      <c r="AG1019" s="19"/>
      <c r="AH1019" s="19"/>
    </row>
    <row r="1020" spans="11:34" s="15" customFormat="1" x14ac:dyDescent="0.2">
      <c r="K1020" s="18"/>
      <c r="W1020" s="18"/>
      <c r="X1020" s="18"/>
      <c r="Y1020" s="18"/>
      <c r="Z1020" s="18"/>
      <c r="AA1020" s="18"/>
      <c r="AB1020" s="18"/>
      <c r="AG1020" s="19"/>
      <c r="AH1020" s="19"/>
    </row>
    <row r="1021" spans="11:34" s="15" customFormat="1" x14ac:dyDescent="0.2">
      <c r="K1021" s="18"/>
      <c r="W1021" s="18"/>
      <c r="X1021" s="18"/>
      <c r="Y1021" s="18"/>
      <c r="Z1021" s="18"/>
      <c r="AA1021" s="18"/>
      <c r="AB1021" s="18"/>
      <c r="AG1021" s="19"/>
      <c r="AH1021" s="19"/>
    </row>
    <row r="1022" spans="11:34" s="15" customFormat="1" x14ac:dyDescent="0.2">
      <c r="K1022" s="18"/>
      <c r="W1022" s="18"/>
      <c r="X1022" s="18"/>
      <c r="Y1022" s="18"/>
      <c r="Z1022" s="18"/>
      <c r="AA1022" s="18"/>
      <c r="AB1022" s="18"/>
      <c r="AG1022" s="19"/>
      <c r="AH1022" s="19"/>
    </row>
    <row r="1023" spans="11:34" s="15" customFormat="1" x14ac:dyDescent="0.2">
      <c r="K1023" s="18"/>
      <c r="W1023" s="18"/>
      <c r="X1023" s="18"/>
      <c r="Y1023" s="18"/>
      <c r="Z1023" s="18"/>
      <c r="AA1023" s="18"/>
      <c r="AB1023" s="18"/>
      <c r="AG1023" s="19"/>
      <c r="AH1023" s="19"/>
    </row>
    <row r="1024" spans="11:34" s="15" customFormat="1" x14ac:dyDescent="0.2">
      <c r="K1024" s="18"/>
      <c r="W1024" s="18"/>
      <c r="X1024" s="18"/>
      <c r="Y1024" s="18"/>
      <c r="Z1024" s="18"/>
      <c r="AA1024" s="18"/>
      <c r="AB1024" s="18"/>
      <c r="AG1024" s="19"/>
      <c r="AH1024" s="19"/>
    </row>
    <row r="1025" spans="11:34" s="15" customFormat="1" x14ac:dyDescent="0.2">
      <c r="K1025" s="18"/>
      <c r="W1025" s="18"/>
      <c r="X1025" s="18"/>
      <c r="Y1025" s="18"/>
      <c r="Z1025" s="18"/>
      <c r="AA1025" s="18"/>
      <c r="AB1025" s="18"/>
      <c r="AG1025" s="19"/>
      <c r="AH1025" s="19"/>
    </row>
    <row r="1026" spans="11:34" s="15" customFormat="1" x14ac:dyDescent="0.2">
      <c r="K1026" s="18"/>
      <c r="W1026" s="18"/>
      <c r="X1026" s="18"/>
      <c r="Y1026" s="18"/>
      <c r="Z1026" s="18"/>
      <c r="AA1026" s="18"/>
      <c r="AB1026" s="18"/>
      <c r="AG1026" s="19"/>
      <c r="AH1026" s="19"/>
    </row>
    <row r="1027" spans="11:34" s="15" customFormat="1" x14ac:dyDescent="0.2">
      <c r="K1027" s="18"/>
      <c r="W1027" s="18"/>
      <c r="X1027" s="18"/>
      <c r="Y1027" s="18"/>
      <c r="Z1027" s="18"/>
      <c r="AA1027" s="18"/>
      <c r="AB1027" s="18"/>
      <c r="AG1027" s="19"/>
      <c r="AH1027" s="19"/>
    </row>
    <row r="1028" spans="11:34" s="15" customFormat="1" x14ac:dyDescent="0.2">
      <c r="K1028" s="18"/>
      <c r="W1028" s="18"/>
      <c r="X1028" s="18"/>
      <c r="Y1028" s="18"/>
      <c r="Z1028" s="18"/>
      <c r="AA1028" s="18"/>
      <c r="AB1028" s="18"/>
      <c r="AG1028" s="19"/>
      <c r="AH1028" s="19"/>
    </row>
    <row r="1029" spans="11:34" s="15" customFormat="1" x14ac:dyDescent="0.2">
      <c r="K1029" s="18"/>
      <c r="W1029" s="18"/>
      <c r="X1029" s="18"/>
      <c r="Y1029" s="18"/>
      <c r="Z1029" s="18"/>
      <c r="AA1029" s="18"/>
      <c r="AB1029" s="18"/>
      <c r="AG1029" s="19"/>
      <c r="AH1029" s="19"/>
    </row>
    <row r="1030" spans="11:34" s="15" customFormat="1" x14ac:dyDescent="0.2">
      <c r="K1030" s="18"/>
      <c r="W1030" s="18"/>
      <c r="X1030" s="18"/>
      <c r="Y1030" s="18"/>
      <c r="Z1030" s="18"/>
      <c r="AA1030" s="18"/>
      <c r="AB1030" s="18"/>
      <c r="AG1030" s="19"/>
      <c r="AH1030" s="19"/>
    </row>
    <row r="1031" spans="11:34" s="15" customFormat="1" x14ac:dyDescent="0.2">
      <c r="K1031" s="18"/>
      <c r="W1031" s="18"/>
      <c r="X1031" s="18"/>
      <c r="Y1031" s="18"/>
      <c r="Z1031" s="18"/>
      <c r="AA1031" s="18"/>
      <c r="AB1031" s="18"/>
      <c r="AG1031" s="19"/>
      <c r="AH1031" s="19"/>
    </row>
    <row r="1032" spans="11:34" s="15" customFormat="1" x14ac:dyDescent="0.2">
      <c r="K1032" s="18"/>
      <c r="W1032" s="18"/>
      <c r="X1032" s="18"/>
      <c r="Y1032" s="18"/>
      <c r="Z1032" s="18"/>
      <c r="AA1032" s="18"/>
      <c r="AB1032" s="18"/>
      <c r="AG1032" s="19"/>
      <c r="AH1032" s="19"/>
    </row>
    <row r="1033" spans="11:34" s="15" customFormat="1" x14ac:dyDescent="0.2">
      <c r="K1033" s="18"/>
      <c r="W1033" s="18"/>
      <c r="X1033" s="18"/>
      <c r="Y1033" s="18"/>
      <c r="Z1033" s="18"/>
      <c r="AA1033" s="18"/>
      <c r="AB1033" s="18"/>
      <c r="AG1033" s="19"/>
      <c r="AH1033" s="19"/>
    </row>
    <row r="1034" spans="11:34" s="15" customFormat="1" x14ac:dyDescent="0.2">
      <c r="K1034" s="18"/>
      <c r="W1034" s="18"/>
      <c r="X1034" s="18"/>
      <c r="Y1034" s="18"/>
      <c r="Z1034" s="18"/>
      <c r="AA1034" s="18"/>
      <c r="AB1034" s="18"/>
      <c r="AG1034" s="19"/>
      <c r="AH1034" s="19"/>
    </row>
    <row r="1035" spans="11:34" s="15" customFormat="1" x14ac:dyDescent="0.2">
      <c r="K1035" s="18"/>
      <c r="W1035" s="18"/>
      <c r="X1035" s="18"/>
      <c r="Y1035" s="18"/>
      <c r="Z1035" s="18"/>
      <c r="AA1035" s="18"/>
      <c r="AB1035" s="18"/>
      <c r="AG1035" s="19"/>
      <c r="AH1035" s="19"/>
    </row>
    <row r="1036" spans="11:34" s="15" customFormat="1" x14ac:dyDescent="0.2">
      <c r="K1036" s="18"/>
      <c r="W1036" s="18"/>
      <c r="X1036" s="18"/>
      <c r="Y1036" s="18"/>
      <c r="Z1036" s="18"/>
      <c r="AA1036" s="18"/>
      <c r="AB1036" s="18"/>
      <c r="AG1036" s="19"/>
      <c r="AH1036" s="19"/>
    </row>
    <row r="1037" spans="11:34" s="15" customFormat="1" x14ac:dyDescent="0.2">
      <c r="K1037" s="18"/>
      <c r="W1037" s="18"/>
      <c r="X1037" s="18"/>
      <c r="Y1037" s="18"/>
      <c r="Z1037" s="18"/>
      <c r="AA1037" s="18"/>
      <c r="AB1037" s="18"/>
      <c r="AG1037" s="19"/>
      <c r="AH1037" s="19"/>
    </row>
    <row r="1038" spans="11:34" s="15" customFormat="1" x14ac:dyDescent="0.2">
      <c r="K1038" s="18"/>
      <c r="W1038" s="18"/>
      <c r="X1038" s="18"/>
      <c r="Y1038" s="18"/>
      <c r="Z1038" s="18"/>
      <c r="AA1038" s="18"/>
      <c r="AB1038" s="18"/>
      <c r="AG1038" s="19"/>
      <c r="AH1038" s="19"/>
    </row>
    <row r="1039" spans="11:34" s="15" customFormat="1" x14ac:dyDescent="0.2">
      <c r="K1039" s="18"/>
      <c r="W1039" s="18"/>
      <c r="X1039" s="18"/>
      <c r="Y1039" s="18"/>
      <c r="Z1039" s="18"/>
      <c r="AA1039" s="18"/>
      <c r="AB1039" s="18"/>
      <c r="AG1039" s="19"/>
      <c r="AH1039" s="19"/>
    </row>
    <row r="1040" spans="11:34" s="15" customFormat="1" x14ac:dyDescent="0.2">
      <c r="K1040" s="18"/>
      <c r="W1040" s="18"/>
      <c r="X1040" s="18"/>
      <c r="Y1040" s="18"/>
      <c r="Z1040" s="18"/>
      <c r="AA1040" s="18"/>
      <c r="AB1040" s="18"/>
      <c r="AG1040" s="19"/>
      <c r="AH1040" s="19"/>
    </row>
    <row r="1041" spans="11:34" s="15" customFormat="1" x14ac:dyDescent="0.2">
      <c r="K1041" s="18"/>
      <c r="W1041" s="18"/>
      <c r="X1041" s="18"/>
      <c r="Y1041" s="18"/>
      <c r="Z1041" s="18"/>
      <c r="AA1041" s="18"/>
      <c r="AB1041" s="18"/>
      <c r="AG1041" s="19"/>
      <c r="AH1041" s="19"/>
    </row>
    <row r="1042" spans="11:34" s="15" customFormat="1" x14ac:dyDescent="0.2">
      <c r="K1042" s="18"/>
      <c r="W1042" s="18"/>
      <c r="X1042" s="18"/>
      <c r="Y1042" s="18"/>
      <c r="Z1042" s="18"/>
      <c r="AA1042" s="18"/>
      <c r="AB1042" s="18"/>
      <c r="AG1042" s="19"/>
      <c r="AH1042" s="19"/>
    </row>
    <row r="1043" spans="11:34" s="15" customFormat="1" x14ac:dyDescent="0.2">
      <c r="K1043" s="18"/>
      <c r="W1043" s="18"/>
      <c r="X1043" s="18"/>
      <c r="Y1043" s="18"/>
      <c r="Z1043" s="18"/>
      <c r="AA1043" s="18"/>
      <c r="AB1043" s="18"/>
      <c r="AG1043" s="19"/>
      <c r="AH1043" s="19"/>
    </row>
    <row r="1044" spans="11:34" s="15" customFormat="1" x14ac:dyDescent="0.2">
      <c r="K1044" s="18"/>
      <c r="W1044" s="18"/>
      <c r="X1044" s="18"/>
      <c r="Y1044" s="18"/>
      <c r="Z1044" s="18"/>
      <c r="AA1044" s="18"/>
      <c r="AB1044" s="18"/>
      <c r="AG1044" s="19"/>
      <c r="AH1044" s="19"/>
    </row>
    <row r="1045" spans="11:34" s="15" customFormat="1" x14ac:dyDescent="0.2">
      <c r="K1045" s="18"/>
      <c r="W1045" s="18"/>
      <c r="X1045" s="18"/>
      <c r="Y1045" s="18"/>
      <c r="Z1045" s="18"/>
      <c r="AA1045" s="18"/>
      <c r="AB1045" s="18"/>
      <c r="AG1045" s="19"/>
      <c r="AH1045" s="19"/>
    </row>
    <row r="1046" spans="11:34" s="15" customFormat="1" x14ac:dyDescent="0.2">
      <c r="K1046" s="18"/>
      <c r="W1046" s="18"/>
      <c r="X1046" s="18"/>
      <c r="Y1046" s="18"/>
      <c r="Z1046" s="18"/>
      <c r="AA1046" s="18"/>
      <c r="AB1046" s="18"/>
      <c r="AG1046" s="19"/>
      <c r="AH1046" s="19"/>
    </row>
    <row r="1047" spans="11:34" s="15" customFormat="1" x14ac:dyDescent="0.2">
      <c r="K1047" s="18"/>
      <c r="W1047" s="18"/>
      <c r="X1047" s="18"/>
      <c r="Y1047" s="18"/>
      <c r="Z1047" s="18"/>
      <c r="AA1047" s="18"/>
      <c r="AB1047" s="18"/>
      <c r="AG1047" s="19"/>
      <c r="AH1047" s="19"/>
    </row>
    <row r="1048" spans="11:34" s="15" customFormat="1" x14ac:dyDescent="0.2">
      <c r="K1048" s="18"/>
      <c r="W1048" s="18"/>
      <c r="X1048" s="18"/>
      <c r="Y1048" s="18"/>
      <c r="Z1048" s="18"/>
      <c r="AA1048" s="18"/>
      <c r="AB1048" s="18"/>
      <c r="AG1048" s="19"/>
      <c r="AH1048" s="19"/>
    </row>
    <row r="1049" spans="11:34" s="15" customFormat="1" x14ac:dyDescent="0.2">
      <c r="K1049" s="18"/>
      <c r="W1049" s="18"/>
      <c r="X1049" s="18"/>
      <c r="Y1049" s="18"/>
      <c r="Z1049" s="18"/>
      <c r="AA1049" s="18"/>
      <c r="AB1049" s="18"/>
      <c r="AG1049" s="19"/>
      <c r="AH1049" s="19"/>
    </row>
    <row r="1050" spans="11:34" s="15" customFormat="1" x14ac:dyDescent="0.2">
      <c r="K1050" s="18"/>
      <c r="W1050" s="18"/>
      <c r="X1050" s="18"/>
      <c r="Y1050" s="18"/>
      <c r="Z1050" s="18"/>
      <c r="AA1050" s="18"/>
      <c r="AB1050" s="18"/>
      <c r="AG1050" s="19"/>
      <c r="AH1050" s="19"/>
    </row>
    <row r="1051" spans="11:34" s="15" customFormat="1" x14ac:dyDescent="0.2">
      <c r="K1051" s="18"/>
      <c r="W1051" s="18"/>
      <c r="X1051" s="18"/>
      <c r="Y1051" s="18"/>
      <c r="Z1051" s="18"/>
      <c r="AA1051" s="18"/>
      <c r="AB1051" s="18"/>
      <c r="AG1051" s="19"/>
      <c r="AH1051" s="19"/>
    </row>
    <row r="1052" spans="11:34" s="15" customFormat="1" x14ac:dyDescent="0.2">
      <c r="K1052" s="18"/>
      <c r="W1052" s="18"/>
      <c r="X1052" s="18"/>
      <c r="Y1052" s="18"/>
      <c r="Z1052" s="18"/>
      <c r="AA1052" s="18"/>
      <c r="AB1052" s="18"/>
      <c r="AG1052" s="19"/>
      <c r="AH1052" s="19"/>
    </row>
    <row r="1053" spans="11:34" s="15" customFormat="1" x14ac:dyDescent="0.2">
      <c r="K1053" s="18"/>
      <c r="W1053" s="18"/>
      <c r="X1053" s="18"/>
      <c r="Y1053" s="18"/>
      <c r="Z1053" s="18"/>
      <c r="AA1053" s="18"/>
      <c r="AB1053" s="18"/>
      <c r="AG1053" s="19"/>
      <c r="AH1053" s="19"/>
    </row>
    <row r="1054" spans="11:34" s="15" customFormat="1" x14ac:dyDescent="0.2">
      <c r="K1054" s="18"/>
      <c r="W1054" s="18"/>
      <c r="X1054" s="18"/>
      <c r="Y1054" s="18"/>
      <c r="Z1054" s="18"/>
      <c r="AA1054" s="18"/>
      <c r="AB1054" s="18"/>
      <c r="AG1054" s="19"/>
      <c r="AH1054" s="19"/>
    </row>
    <row r="1055" spans="11:34" s="15" customFormat="1" x14ac:dyDescent="0.2">
      <c r="K1055" s="18"/>
      <c r="W1055" s="18"/>
      <c r="X1055" s="18"/>
      <c r="Y1055" s="18"/>
      <c r="Z1055" s="18"/>
      <c r="AA1055" s="18"/>
      <c r="AB1055" s="18"/>
      <c r="AG1055" s="19"/>
      <c r="AH1055" s="19"/>
    </row>
    <row r="1056" spans="11:34" s="15" customFormat="1" x14ac:dyDescent="0.2">
      <c r="K1056" s="18"/>
      <c r="W1056" s="18"/>
      <c r="X1056" s="18"/>
      <c r="Y1056" s="18"/>
      <c r="Z1056" s="18"/>
      <c r="AA1056" s="18"/>
      <c r="AB1056" s="18"/>
      <c r="AG1056" s="19"/>
      <c r="AH1056" s="19"/>
    </row>
    <row r="1057" spans="11:34" s="15" customFormat="1" x14ac:dyDescent="0.2">
      <c r="K1057" s="18"/>
      <c r="W1057" s="18"/>
      <c r="X1057" s="18"/>
      <c r="Y1057" s="18"/>
      <c r="Z1057" s="18"/>
      <c r="AA1057" s="18"/>
      <c r="AB1057" s="18"/>
      <c r="AG1057" s="19"/>
      <c r="AH1057" s="19"/>
    </row>
    <row r="1058" spans="11:34" s="15" customFormat="1" x14ac:dyDescent="0.2">
      <c r="K1058" s="18"/>
      <c r="W1058" s="18"/>
      <c r="X1058" s="18"/>
      <c r="Y1058" s="18"/>
      <c r="Z1058" s="18"/>
      <c r="AA1058" s="18"/>
      <c r="AB1058" s="18"/>
      <c r="AG1058" s="19"/>
      <c r="AH1058" s="19"/>
    </row>
    <row r="1059" spans="11:34" s="15" customFormat="1" x14ac:dyDescent="0.2">
      <c r="K1059" s="18"/>
      <c r="W1059" s="18"/>
      <c r="X1059" s="18"/>
      <c r="Y1059" s="18"/>
      <c r="Z1059" s="18"/>
      <c r="AA1059" s="18"/>
      <c r="AB1059" s="18"/>
      <c r="AG1059" s="19"/>
      <c r="AH1059" s="19"/>
    </row>
    <row r="1060" spans="11:34" s="15" customFormat="1" x14ac:dyDescent="0.2">
      <c r="K1060" s="18"/>
      <c r="W1060" s="18"/>
      <c r="X1060" s="18"/>
      <c r="Y1060" s="18"/>
      <c r="Z1060" s="18"/>
      <c r="AA1060" s="18"/>
      <c r="AB1060" s="18"/>
      <c r="AG1060" s="19"/>
      <c r="AH1060" s="19"/>
    </row>
    <row r="1061" spans="11:34" s="15" customFormat="1" x14ac:dyDescent="0.2">
      <c r="K1061" s="18"/>
      <c r="W1061" s="18"/>
      <c r="X1061" s="18"/>
      <c r="Y1061" s="18"/>
      <c r="Z1061" s="18"/>
      <c r="AA1061" s="18"/>
      <c r="AB1061" s="18"/>
      <c r="AG1061" s="19"/>
      <c r="AH1061" s="19"/>
    </row>
    <row r="1062" spans="11:34" s="15" customFormat="1" x14ac:dyDescent="0.2">
      <c r="K1062" s="18"/>
      <c r="W1062" s="18"/>
      <c r="X1062" s="18"/>
      <c r="Y1062" s="18"/>
      <c r="Z1062" s="18"/>
      <c r="AA1062" s="18"/>
      <c r="AB1062" s="18"/>
      <c r="AG1062" s="19"/>
      <c r="AH1062" s="19"/>
    </row>
    <row r="1063" spans="11:34" s="15" customFormat="1" x14ac:dyDescent="0.2">
      <c r="K1063" s="18"/>
      <c r="W1063" s="18"/>
      <c r="X1063" s="18"/>
      <c r="Y1063" s="18"/>
      <c r="Z1063" s="18"/>
      <c r="AA1063" s="18"/>
      <c r="AB1063" s="18"/>
      <c r="AG1063" s="19"/>
      <c r="AH1063" s="19"/>
    </row>
    <row r="1064" spans="11:34" s="15" customFormat="1" x14ac:dyDescent="0.2">
      <c r="K1064" s="18"/>
      <c r="W1064" s="18"/>
      <c r="X1064" s="18"/>
      <c r="Y1064" s="18"/>
      <c r="Z1064" s="18"/>
      <c r="AA1064" s="18"/>
      <c r="AB1064" s="18"/>
      <c r="AG1064" s="19"/>
      <c r="AH1064" s="19"/>
    </row>
    <row r="1065" spans="11:34" s="15" customFormat="1" x14ac:dyDescent="0.2">
      <c r="K1065" s="18"/>
      <c r="W1065" s="18"/>
      <c r="X1065" s="18"/>
      <c r="Y1065" s="18"/>
      <c r="Z1065" s="18"/>
      <c r="AA1065" s="18"/>
      <c r="AB1065" s="18"/>
      <c r="AG1065" s="19"/>
      <c r="AH1065" s="19"/>
    </row>
    <row r="1066" spans="11:34" s="15" customFormat="1" x14ac:dyDescent="0.2">
      <c r="K1066" s="18"/>
      <c r="W1066" s="18"/>
      <c r="X1066" s="18"/>
      <c r="Y1066" s="18"/>
      <c r="Z1066" s="18"/>
      <c r="AA1066" s="18"/>
      <c r="AB1066" s="18"/>
      <c r="AG1066" s="19"/>
      <c r="AH1066" s="19"/>
    </row>
    <row r="1067" spans="11:34" s="15" customFormat="1" x14ac:dyDescent="0.2">
      <c r="K1067" s="18"/>
      <c r="W1067" s="18"/>
      <c r="X1067" s="18"/>
      <c r="Y1067" s="18"/>
      <c r="Z1067" s="18"/>
      <c r="AA1067" s="18"/>
      <c r="AB1067" s="18"/>
      <c r="AG1067" s="19"/>
      <c r="AH1067" s="19"/>
    </row>
    <row r="1068" spans="11:34" s="15" customFormat="1" x14ac:dyDescent="0.2">
      <c r="K1068" s="18"/>
      <c r="W1068" s="18"/>
      <c r="X1068" s="18"/>
      <c r="Y1068" s="18"/>
      <c r="Z1068" s="18"/>
      <c r="AA1068" s="18"/>
      <c r="AB1068" s="18"/>
      <c r="AG1068" s="19"/>
      <c r="AH1068" s="19"/>
    </row>
    <row r="1069" spans="11:34" s="15" customFormat="1" x14ac:dyDescent="0.2">
      <c r="K1069" s="18"/>
      <c r="W1069" s="18"/>
      <c r="X1069" s="18"/>
      <c r="Y1069" s="18"/>
      <c r="Z1069" s="18"/>
      <c r="AA1069" s="18"/>
      <c r="AB1069" s="18"/>
      <c r="AG1069" s="19"/>
      <c r="AH1069" s="19"/>
    </row>
    <row r="1070" spans="11:34" s="15" customFormat="1" x14ac:dyDescent="0.2">
      <c r="K1070" s="18"/>
      <c r="W1070" s="18"/>
      <c r="X1070" s="18"/>
      <c r="Y1070" s="18"/>
      <c r="Z1070" s="18"/>
      <c r="AA1070" s="18"/>
      <c r="AB1070" s="18"/>
      <c r="AG1070" s="19"/>
      <c r="AH1070" s="19"/>
    </row>
    <row r="1071" spans="11:34" s="15" customFormat="1" x14ac:dyDescent="0.2">
      <c r="K1071" s="18"/>
      <c r="W1071" s="18"/>
      <c r="X1071" s="18"/>
      <c r="Y1071" s="18"/>
      <c r="Z1071" s="18"/>
      <c r="AA1071" s="18"/>
      <c r="AB1071" s="18"/>
      <c r="AG1071" s="19"/>
      <c r="AH1071" s="19"/>
    </row>
    <row r="1072" spans="11:34" s="15" customFormat="1" x14ac:dyDescent="0.2">
      <c r="K1072" s="18"/>
      <c r="W1072" s="18"/>
      <c r="X1072" s="18"/>
      <c r="Y1072" s="18"/>
      <c r="Z1072" s="18"/>
      <c r="AA1072" s="18"/>
      <c r="AB1072" s="18"/>
      <c r="AG1072" s="19"/>
      <c r="AH1072" s="19"/>
    </row>
    <row r="1073" spans="11:34" s="15" customFormat="1" x14ac:dyDescent="0.2">
      <c r="K1073" s="18"/>
      <c r="W1073" s="18"/>
      <c r="X1073" s="18"/>
      <c r="Y1073" s="18"/>
      <c r="Z1073" s="18"/>
      <c r="AA1073" s="18"/>
      <c r="AB1073" s="18"/>
      <c r="AG1073" s="19"/>
      <c r="AH1073" s="19"/>
    </row>
    <row r="1074" spans="11:34" s="15" customFormat="1" x14ac:dyDescent="0.2">
      <c r="K1074" s="18"/>
      <c r="W1074" s="18"/>
      <c r="X1074" s="18"/>
      <c r="Y1074" s="18"/>
      <c r="Z1074" s="18"/>
      <c r="AA1074" s="18"/>
      <c r="AB1074" s="18"/>
      <c r="AG1074" s="19"/>
      <c r="AH1074" s="19"/>
    </row>
    <row r="1075" spans="11:34" s="15" customFormat="1" x14ac:dyDescent="0.2">
      <c r="K1075" s="18"/>
      <c r="W1075" s="18"/>
      <c r="X1075" s="18"/>
      <c r="Y1075" s="18"/>
      <c r="Z1075" s="18"/>
      <c r="AA1075" s="18"/>
      <c r="AB1075" s="18"/>
      <c r="AG1075" s="19"/>
      <c r="AH1075" s="19"/>
    </row>
    <row r="1076" spans="11:34" s="15" customFormat="1" x14ac:dyDescent="0.2">
      <c r="K1076" s="18"/>
      <c r="W1076" s="18"/>
      <c r="X1076" s="18"/>
      <c r="Y1076" s="18"/>
      <c r="Z1076" s="18"/>
      <c r="AA1076" s="18"/>
      <c r="AB1076" s="18"/>
      <c r="AG1076" s="19"/>
      <c r="AH1076" s="19"/>
    </row>
    <row r="1077" spans="11:34" s="15" customFormat="1" x14ac:dyDescent="0.2">
      <c r="K1077" s="18"/>
      <c r="W1077" s="18"/>
      <c r="X1077" s="18"/>
      <c r="Y1077" s="18"/>
      <c r="Z1077" s="18"/>
      <c r="AA1077" s="18"/>
      <c r="AB1077" s="18"/>
      <c r="AG1077" s="19"/>
      <c r="AH1077" s="19"/>
    </row>
    <row r="1078" spans="11:34" s="15" customFormat="1" x14ac:dyDescent="0.2">
      <c r="K1078" s="18"/>
      <c r="W1078" s="18"/>
      <c r="X1078" s="18"/>
      <c r="Y1078" s="18"/>
      <c r="Z1078" s="18"/>
      <c r="AA1078" s="18"/>
      <c r="AB1078" s="18"/>
      <c r="AG1078" s="19"/>
      <c r="AH1078" s="19"/>
    </row>
    <row r="1079" spans="11:34" s="15" customFormat="1" x14ac:dyDescent="0.2">
      <c r="K1079" s="18"/>
      <c r="W1079" s="18"/>
      <c r="X1079" s="18"/>
      <c r="Y1079" s="18"/>
      <c r="Z1079" s="18"/>
      <c r="AA1079" s="18"/>
      <c r="AB1079" s="18"/>
      <c r="AG1079" s="19"/>
      <c r="AH1079" s="19"/>
    </row>
    <row r="1080" spans="11:34" s="15" customFormat="1" x14ac:dyDescent="0.2">
      <c r="K1080" s="18"/>
      <c r="W1080" s="18"/>
      <c r="X1080" s="18"/>
      <c r="Y1080" s="18"/>
      <c r="Z1080" s="18"/>
      <c r="AA1080" s="18"/>
      <c r="AB1080" s="18"/>
      <c r="AG1080" s="19"/>
      <c r="AH1080" s="19"/>
    </row>
    <row r="1081" spans="11:34" s="15" customFormat="1" x14ac:dyDescent="0.2">
      <c r="K1081" s="18"/>
      <c r="W1081" s="18"/>
      <c r="X1081" s="18"/>
      <c r="Y1081" s="18"/>
      <c r="Z1081" s="18"/>
      <c r="AA1081" s="18"/>
      <c r="AB1081" s="18"/>
      <c r="AG1081" s="19"/>
      <c r="AH1081" s="19"/>
    </row>
    <row r="1082" spans="11:34" s="15" customFormat="1" x14ac:dyDescent="0.2">
      <c r="K1082" s="18"/>
      <c r="W1082" s="18"/>
      <c r="X1082" s="18"/>
      <c r="Y1082" s="18"/>
      <c r="Z1082" s="18"/>
      <c r="AA1082" s="18"/>
      <c r="AB1082" s="18"/>
      <c r="AG1082" s="19"/>
      <c r="AH1082" s="19"/>
    </row>
    <row r="1083" spans="11:34" s="15" customFormat="1" x14ac:dyDescent="0.2">
      <c r="K1083" s="18"/>
      <c r="W1083" s="18"/>
      <c r="X1083" s="18"/>
      <c r="Y1083" s="18"/>
      <c r="Z1083" s="18"/>
      <c r="AA1083" s="18"/>
      <c r="AB1083" s="18"/>
      <c r="AG1083" s="19"/>
      <c r="AH1083" s="19"/>
    </row>
    <row r="1084" spans="11:34" s="15" customFormat="1" x14ac:dyDescent="0.2">
      <c r="K1084" s="18"/>
      <c r="W1084" s="18"/>
      <c r="X1084" s="18"/>
      <c r="Y1084" s="18"/>
      <c r="Z1084" s="18"/>
      <c r="AA1084" s="18"/>
      <c r="AB1084" s="18"/>
      <c r="AG1084" s="19"/>
      <c r="AH1084" s="19"/>
    </row>
    <row r="1085" spans="11:34" s="15" customFormat="1" x14ac:dyDescent="0.2">
      <c r="K1085" s="18"/>
      <c r="W1085" s="18"/>
      <c r="X1085" s="18"/>
      <c r="Y1085" s="18"/>
      <c r="Z1085" s="18"/>
      <c r="AA1085" s="18"/>
      <c r="AB1085" s="18"/>
      <c r="AG1085" s="19"/>
      <c r="AH1085" s="19"/>
    </row>
    <row r="1086" spans="11:34" s="15" customFormat="1" x14ac:dyDescent="0.2">
      <c r="K1086" s="18"/>
      <c r="W1086" s="18"/>
      <c r="X1086" s="18"/>
      <c r="Y1086" s="18"/>
      <c r="Z1086" s="18"/>
      <c r="AA1086" s="18"/>
      <c r="AB1086" s="18"/>
      <c r="AG1086" s="19"/>
      <c r="AH1086" s="19"/>
    </row>
    <row r="1087" spans="11:34" s="15" customFormat="1" x14ac:dyDescent="0.2">
      <c r="K1087" s="18"/>
      <c r="W1087" s="18"/>
      <c r="X1087" s="18"/>
      <c r="Y1087" s="18"/>
      <c r="Z1087" s="18"/>
      <c r="AA1087" s="18"/>
      <c r="AB1087" s="18"/>
      <c r="AG1087" s="19"/>
      <c r="AH1087" s="19"/>
    </row>
    <row r="1088" spans="11:34" s="15" customFormat="1" x14ac:dyDescent="0.2">
      <c r="K1088" s="18"/>
      <c r="W1088" s="18"/>
      <c r="X1088" s="18"/>
      <c r="Y1088" s="18"/>
      <c r="Z1088" s="18"/>
      <c r="AA1088" s="18"/>
      <c r="AB1088" s="18"/>
      <c r="AG1088" s="19"/>
      <c r="AH1088" s="19"/>
    </row>
    <row r="1089" spans="11:34" s="15" customFormat="1" x14ac:dyDescent="0.2">
      <c r="K1089" s="18"/>
      <c r="W1089" s="18"/>
      <c r="X1089" s="18"/>
      <c r="Y1089" s="18"/>
      <c r="Z1089" s="18"/>
      <c r="AA1089" s="18"/>
      <c r="AB1089" s="18"/>
      <c r="AG1089" s="19"/>
      <c r="AH1089" s="19"/>
    </row>
    <row r="1090" spans="11:34" s="15" customFormat="1" x14ac:dyDescent="0.2">
      <c r="K1090" s="18"/>
      <c r="W1090" s="18"/>
      <c r="X1090" s="18"/>
      <c r="Y1090" s="18"/>
      <c r="Z1090" s="18"/>
      <c r="AA1090" s="18"/>
      <c r="AB1090" s="18"/>
      <c r="AG1090" s="19"/>
      <c r="AH1090" s="19"/>
    </row>
    <row r="1091" spans="11:34" s="15" customFormat="1" x14ac:dyDescent="0.2">
      <c r="K1091" s="18"/>
      <c r="W1091" s="18"/>
      <c r="X1091" s="18"/>
      <c r="Y1091" s="18"/>
      <c r="Z1091" s="18"/>
      <c r="AA1091" s="18"/>
      <c r="AB1091" s="18"/>
      <c r="AG1091" s="19"/>
      <c r="AH1091" s="19"/>
    </row>
    <row r="1092" spans="11:34" s="15" customFormat="1" x14ac:dyDescent="0.2">
      <c r="K1092" s="18"/>
      <c r="W1092" s="18"/>
      <c r="X1092" s="18"/>
      <c r="Y1092" s="18"/>
      <c r="Z1092" s="18"/>
      <c r="AA1092" s="18"/>
      <c r="AB1092" s="18"/>
      <c r="AG1092" s="19"/>
      <c r="AH1092" s="19"/>
    </row>
    <row r="1093" spans="11:34" s="15" customFormat="1" x14ac:dyDescent="0.2">
      <c r="K1093" s="18"/>
      <c r="W1093" s="18"/>
      <c r="X1093" s="18"/>
      <c r="Y1093" s="18"/>
      <c r="Z1093" s="18"/>
      <c r="AA1093" s="18"/>
      <c r="AB1093" s="18"/>
      <c r="AG1093" s="19"/>
      <c r="AH1093" s="19"/>
    </row>
    <row r="1094" spans="11:34" s="15" customFormat="1" x14ac:dyDescent="0.2">
      <c r="K1094" s="18"/>
      <c r="W1094" s="18"/>
      <c r="X1094" s="18"/>
      <c r="Y1094" s="18"/>
      <c r="Z1094" s="18"/>
      <c r="AA1094" s="18"/>
      <c r="AB1094" s="18"/>
      <c r="AG1094" s="19"/>
      <c r="AH1094" s="19"/>
    </row>
    <row r="1095" spans="11:34" s="15" customFormat="1" x14ac:dyDescent="0.2">
      <c r="K1095" s="18"/>
      <c r="W1095" s="18"/>
      <c r="X1095" s="18"/>
      <c r="Y1095" s="18"/>
      <c r="Z1095" s="18"/>
      <c r="AA1095" s="18"/>
      <c r="AB1095" s="18"/>
      <c r="AG1095" s="19"/>
      <c r="AH1095" s="19"/>
    </row>
    <row r="1096" spans="11:34" s="15" customFormat="1" x14ac:dyDescent="0.2">
      <c r="K1096" s="18"/>
      <c r="W1096" s="18"/>
      <c r="X1096" s="18"/>
      <c r="Y1096" s="18"/>
      <c r="Z1096" s="18"/>
      <c r="AA1096" s="18"/>
      <c r="AB1096" s="18"/>
      <c r="AG1096" s="19"/>
      <c r="AH1096" s="19"/>
    </row>
    <row r="1097" spans="11:34" s="15" customFormat="1" x14ac:dyDescent="0.2">
      <c r="K1097" s="18"/>
      <c r="W1097" s="18"/>
      <c r="X1097" s="18"/>
      <c r="Y1097" s="18"/>
      <c r="Z1097" s="18"/>
      <c r="AA1097" s="18"/>
      <c r="AB1097" s="18"/>
      <c r="AG1097" s="19"/>
      <c r="AH1097" s="19"/>
    </row>
    <row r="1098" spans="11:34" s="15" customFormat="1" x14ac:dyDescent="0.2">
      <c r="K1098" s="18"/>
      <c r="W1098" s="18"/>
      <c r="X1098" s="18"/>
      <c r="Y1098" s="18"/>
      <c r="Z1098" s="18"/>
      <c r="AA1098" s="18"/>
      <c r="AB1098" s="18"/>
      <c r="AG1098" s="19"/>
      <c r="AH1098" s="19"/>
    </row>
    <row r="1099" spans="11:34" s="15" customFormat="1" x14ac:dyDescent="0.2">
      <c r="K1099" s="18"/>
      <c r="W1099" s="18"/>
      <c r="X1099" s="18"/>
      <c r="Y1099" s="18"/>
      <c r="Z1099" s="18"/>
      <c r="AA1099" s="18"/>
      <c r="AB1099" s="18"/>
      <c r="AG1099" s="19"/>
      <c r="AH1099" s="19"/>
    </row>
    <row r="1100" spans="11:34" s="15" customFormat="1" x14ac:dyDescent="0.2">
      <c r="K1100" s="18"/>
      <c r="W1100" s="18"/>
      <c r="X1100" s="18"/>
      <c r="Y1100" s="18"/>
      <c r="Z1100" s="18"/>
      <c r="AA1100" s="18"/>
      <c r="AB1100" s="18"/>
      <c r="AG1100" s="19"/>
      <c r="AH1100" s="19"/>
    </row>
    <row r="1101" spans="11:34" s="15" customFormat="1" x14ac:dyDescent="0.2">
      <c r="K1101" s="18"/>
      <c r="W1101" s="18"/>
      <c r="X1101" s="18"/>
      <c r="Y1101" s="18"/>
      <c r="Z1101" s="18"/>
      <c r="AA1101" s="18"/>
      <c r="AB1101" s="18"/>
      <c r="AG1101" s="19"/>
      <c r="AH1101" s="19"/>
    </row>
    <row r="1102" spans="11:34" s="15" customFormat="1" x14ac:dyDescent="0.2">
      <c r="K1102" s="18"/>
      <c r="W1102" s="18"/>
      <c r="X1102" s="18"/>
      <c r="Y1102" s="18"/>
      <c r="Z1102" s="18"/>
      <c r="AA1102" s="18"/>
      <c r="AB1102" s="18"/>
      <c r="AG1102" s="19"/>
      <c r="AH1102" s="19"/>
    </row>
    <row r="1103" spans="11:34" s="15" customFormat="1" x14ac:dyDescent="0.2">
      <c r="K1103" s="18"/>
      <c r="W1103" s="18"/>
      <c r="X1103" s="18"/>
      <c r="Y1103" s="18"/>
      <c r="Z1103" s="18"/>
      <c r="AA1103" s="18"/>
      <c r="AB1103" s="18"/>
      <c r="AG1103" s="19"/>
      <c r="AH1103" s="19"/>
    </row>
    <row r="1104" spans="11:34" s="15" customFormat="1" x14ac:dyDescent="0.2">
      <c r="K1104" s="18"/>
      <c r="W1104" s="18"/>
      <c r="X1104" s="18"/>
      <c r="Y1104" s="18"/>
      <c r="Z1104" s="18"/>
      <c r="AA1104" s="18"/>
      <c r="AB1104" s="18"/>
      <c r="AG1104" s="19"/>
      <c r="AH1104" s="19"/>
    </row>
    <row r="1105" spans="11:34" s="15" customFormat="1" x14ac:dyDescent="0.2">
      <c r="K1105" s="18"/>
      <c r="W1105" s="18"/>
      <c r="X1105" s="18"/>
      <c r="Y1105" s="18"/>
      <c r="Z1105" s="18"/>
      <c r="AA1105" s="18"/>
      <c r="AB1105" s="18"/>
      <c r="AG1105" s="19"/>
      <c r="AH1105" s="19"/>
    </row>
    <row r="1106" spans="11:34" s="15" customFormat="1" x14ac:dyDescent="0.2">
      <c r="K1106" s="18"/>
      <c r="W1106" s="18"/>
      <c r="X1106" s="18"/>
      <c r="Y1106" s="18"/>
      <c r="Z1106" s="18"/>
      <c r="AA1106" s="18"/>
      <c r="AB1106" s="18"/>
      <c r="AG1106" s="19"/>
      <c r="AH1106" s="19"/>
    </row>
    <row r="1107" spans="11:34" s="15" customFormat="1" x14ac:dyDescent="0.2">
      <c r="K1107" s="18"/>
      <c r="W1107" s="18"/>
      <c r="X1107" s="18"/>
      <c r="Y1107" s="18"/>
      <c r="Z1107" s="18"/>
      <c r="AA1107" s="18"/>
      <c r="AB1107" s="18"/>
      <c r="AG1107" s="19"/>
      <c r="AH1107" s="19"/>
    </row>
    <row r="1108" spans="11:34" s="15" customFormat="1" x14ac:dyDescent="0.2">
      <c r="K1108" s="18"/>
      <c r="W1108" s="18"/>
      <c r="X1108" s="18"/>
      <c r="Y1108" s="18"/>
      <c r="Z1108" s="18"/>
      <c r="AA1108" s="18"/>
      <c r="AB1108" s="18"/>
      <c r="AG1108" s="19"/>
      <c r="AH1108" s="19"/>
    </row>
    <row r="1109" spans="11:34" s="15" customFormat="1" x14ac:dyDescent="0.2">
      <c r="K1109" s="18"/>
      <c r="W1109" s="18"/>
      <c r="X1109" s="18"/>
      <c r="Y1109" s="18"/>
      <c r="Z1109" s="18"/>
      <c r="AA1109" s="18"/>
      <c r="AB1109" s="18"/>
      <c r="AG1109" s="19"/>
      <c r="AH1109" s="19"/>
    </row>
    <row r="1110" spans="11:34" s="15" customFormat="1" x14ac:dyDescent="0.2">
      <c r="K1110" s="18"/>
      <c r="W1110" s="18"/>
      <c r="X1110" s="18"/>
      <c r="Y1110" s="18"/>
      <c r="Z1110" s="18"/>
      <c r="AA1110" s="18"/>
      <c r="AB1110" s="18"/>
      <c r="AG1110" s="19"/>
      <c r="AH1110" s="19"/>
    </row>
    <row r="1111" spans="11:34" s="15" customFormat="1" x14ac:dyDescent="0.2">
      <c r="K1111" s="18"/>
      <c r="W1111" s="18"/>
      <c r="X1111" s="18"/>
      <c r="Y1111" s="18"/>
      <c r="Z1111" s="18"/>
      <c r="AA1111" s="18"/>
      <c r="AB1111" s="18"/>
      <c r="AG1111" s="19"/>
      <c r="AH1111" s="19"/>
    </row>
    <row r="1112" spans="11:34" s="15" customFormat="1" x14ac:dyDescent="0.2">
      <c r="K1112" s="18"/>
      <c r="W1112" s="18"/>
      <c r="X1112" s="18"/>
      <c r="Y1112" s="18"/>
      <c r="Z1112" s="18"/>
      <c r="AA1112" s="18"/>
      <c r="AB1112" s="18"/>
      <c r="AG1112" s="19"/>
      <c r="AH1112" s="19"/>
    </row>
    <row r="1113" spans="11:34" s="15" customFormat="1" x14ac:dyDescent="0.2">
      <c r="K1113" s="18"/>
      <c r="W1113" s="18"/>
      <c r="X1113" s="18"/>
      <c r="Y1113" s="18"/>
      <c r="Z1113" s="18"/>
      <c r="AA1113" s="18"/>
      <c r="AB1113" s="18"/>
      <c r="AG1113" s="19"/>
      <c r="AH1113" s="19"/>
    </row>
    <row r="1114" spans="11:34" s="15" customFormat="1" x14ac:dyDescent="0.2">
      <c r="K1114" s="18"/>
      <c r="W1114" s="18"/>
      <c r="X1114" s="18"/>
      <c r="Y1114" s="18"/>
      <c r="Z1114" s="18"/>
      <c r="AA1114" s="18"/>
      <c r="AB1114" s="18"/>
      <c r="AG1114" s="19"/>
      <c r="AH1114" s="19"/>
    </row>
    <row r="1115" spans="11:34" s="15" customFormat="1" x14ac:dyDescent="0.2">
      <c r="K1115" s="18"/>
      <c r="W1115" s="18"/>
      <c r="X1115" s="18"/>
      <c r="Y1115" s="18"/>
      <c r="Z1115" s="18"/>
      <c r="AA1115" s="18"/>
      <c r="AB1115" s="18"/>
      <c r="AG1115" s="19"/>
      <c r="AH1115" s="19"/>
    </row>
    <row r="1116" spans="11:34" s="15" customFormat="1" x14ac:dyDescent="0.2">
      <c r="K1116" s="18"/>
      <c r="W1116" s="18"/>
      <c r="X1116" s="18"/>
      <c r="Y1116" s="18"/>
      <c r="Z1116" s="18"/>
      <c r="AA1116" s="18"/>
      <c r="AB1116" s="18"/>
      <c r="AG1116" s="19"/>
      <c r="AH1116" s="19"/>
    </row>
    <row r="1117" spans="11:34" s="15" customFormat="1" x14ac:dyDescent="0.2">
      <c r="K1117" s="18"/>
      <c r="W1117" s="18"/>
      <c r="X1117" s="18"/>
      <c r="Y1117" s="18"/>
      <c r="Z1117" s="18"/>
      <c r="AA1117" s="18"/>
      <c r="AB1117" s="18"/>
      <c r="AG1117" s="19"/>
      <c r="AH1117" s="19"/>
    </row>
    <row r="1118" spans="11:34" s="15" customFormat="1" x14ac:dyDescent="0.2">
      <c r="K1118" s="18"/>
      <c r="W1118" s="18"/>
      <c r="X1118" s="18"/>
      <c r="Y1118" s="18"/>
      <c r="Z1118" s="18"/>
      <c r="AA1118" s="18"/>
      <c r="AB1118" s="18"/>
      <c r="AG1118" s="19"/>
      <c r="AH1118" s="19"/>
    </row>
    <row r="1119" spans="11:34" s="15" customFormat="1" x14ac:dyDescent="0.2">
      <c r="K1119" s="18"/>
      <c r="W1119" s="18"/>
      <c r="X1119" s="18"/>
      <c r="Y1119" s="18"/>
      <c r="Z1119" s="18"/>
      <c r="AA1119" s="18"/>
      <c r="AB1119" s="18"/>
      <c r="AG1119" s="19"/>
      <c r="AH1119" s="19"/>
    </row>
    <row r="1120" spans="11:34" s="15" customFormat="1" x14ac:dyDescent="0.2">
      <c r="K1120" s="18"/>
      <c r="W1120" s="18"/>
      <c r="X1120" s="18"/>
      <c r="Y1120" s="18"/>
      <c r="Z1120" s="18"/>
      <c r="AA1120" s="18"/>
      <c r="AB1120" s="18"/>
      <c r="AG1120" s="19"/>
      <c r="AH1120" s="19"/>
    </row>
    <row r="1121" spans="11:34" s="15" customFormat="1" x14ac:dyDescent="0.2">
      <c r="K1121" s="18"/>
      <c r="W1121" s="18"/>
      <c r="X1121" s="18"/>
      <c r="Y1121" s="18"/>
      <c r="Z1121" s="18"/>
      <c r="AA1121" s="18"/>
      <c r="AB1121" s="18"/>
      <c r="AG1121" s="19"/>
      <c r="AH1121" s="19"/>
    </row>
    <row r="1122" spans="11:34" s="15" customFormat="1" x14ac:dyDescent="0.2">
      <c r="K1122" s="18"/>
      <c r="W1122" s="18"/>
      <c r="X1122" s="18"/>
      <c r="Y1122" s="18"/>
      <c r="Z1122" s="18"/>
      <c r="AA1122" s="18"/>
      <c r="AB1122" s="18"/>
      <c r="AG1122" s="19"/>
      <c r="AH1122" s="19"/>
    </row>
    <row r="1123" spans="11:34" s="15" customFormat="1" x14ac:dyDescent="0.2">
      <c r="K1123" s="18"/>
      <c r="W1123" s="18"/>
      <c r="X1123" s="18"/>
      <c r="Y1123" s="18"/>
      <c r="Z1123" s="18"/>
      <c r="AA1123" s="18"/>
      <c r="AB1123" s="18"/>
      <c r="AG1123" s="19"/>
      <c r="AH1123" s="19"/>
    </row>
    <row r="1124" spans="11:34" s="15" customFormat="1" x14ac:dyDescent="0.2">
      <c r="K1124" s="18"/>
      <c r="W1124" s="18"/>
      <c r="X1124" s="18"/>
      <c r="Y1124" s="18"/>
      <c r="Z1124" s="18"/>
      <c r="AA1124" s="18"/>
      <c r="AB1124" s="18"/>
      <c r="AG1124" s="19"/>
      <c r="AH1124" s="19"/>
    </row>
    <row r="1125" spans="11:34" s="15" customFormat="1" x14ac:dyDescent="0.2">
      <c r="K1125" s="18"/>
      <c r="W1125" s="18"/>
      <c r="X1125" s="18"/>
      <c r="Y1125" s="18"/>
      <c r="Z1125" s="18"/>
      <c r="AA1125" s="18"/>
      <c r="AB1125" s="18"/>
      <c r="AG1125" s="19"/>
      <c r="AH1125" s="19"/>
    </row>
    <row r="1126" spans="11:34" s="15" customFormat="1" x14ac:dyDescent="0.2">
      <c r="K1126" s="18"/>
      <c r="W1126" s="18"/>
      <c r="X1126" s="18"/>
      <c r="Y1126" s="18"/>
      <c r="Z1126" s="18"/>
      <c r="AA1126" s="18"/>
      <c r="AB1126" s="18"/>
      <c r="AG1126" s="19"/>
      <c r="AH1126" s="19"/>
    </row>
    <row r="1127" spans="11:34" s="15" customFormat="1" x14ac:dyDescent="0.2">
      <c r="K1127" s="18"/>
      <c r="W1127" s="18"/>
      <c r="X1127" s="18"/>
      <c r="Y1127" s="18"/>
      <c r="Z1127" s="18"/>
      <c r="AA1127" s="18"/>
      <c r="AB1127" s="18"/>
      <c r="AG1127" s="19"/>
      <c r="AH1127" s="19"/>
    </row>
    <row r="1128" spans="11:34" s="15" customFormat="1" x14ac:dyDescent="0.2">
      <c r="K1128" s="18"/>
      <c r="W1128" s="18"/>
      <c r="X1128" s="18"/>
      <c r="Y1128" s="18"/>
      <c r="Z1128" s="18"/>
      <c r="AA1128" s="18"/>
      <c r="AB1128" s="18"/>
      <c r="AG1128" s="19"/>
      <c r="AH1128" s="19"/>
    </row>
    <row r="1129" spans="11:34" s="15" customFormat="1" x14ac:dyDescent="0.2">
      <c r="K1129" s="18"/>
      <c r="W1129" s="18"/>
      <c r="X1129" s="18"/>
      <c r="Y1129" s="18"/>
      <c r="Z1129" s="18"/>
      <c r="AA1129" s="18"/>
      <c r="AB1129" s="18"/>
      <c r="AG1129" s="19"/>
      <c r="AH1129" s="19"/>
    </row>
    <row r="1130" spans="11:34" s="15" customFormat="1" x14ac:dyDescent="0.2">
      <c r="K1130" s="18"/>
      <c r="W1130" s="18"/>
      <c r="X1130" s="18"/>
      <c r="Y1130" s="18"/>
      <c r="Z1130" s="18"/>
      <c r="AA1130" s="18"/>
      <c r="AB1130" s="18"/>
      <c r="AG1130" s="19"/>
      <c r="AH1130" s="19"/>
    </row>
    <row r="1131" spans="11:34" s="15" customFormat="1" x14ac:dyDescent="0.2">
      <c r="K1131" s="18"/>
      <c r="W1131" s="18"/>
      <c r="X1131" s="18"/>
      <c r="Y1131" s="18"/>
      <c r="Z1131" s="18"/>
      <c r="AA1131" s="18"/>
      <c r="AB1131" s="18"/>
      <c r="AG1131" s="19"/>
      <c r="AH1131" s="19"/>
    </row>
    <row r="1132" spans="11:34" s="15" customFormat="1" x14ac:dyDescent="0.2">
      <c r="K1132" s="18"/>
      <c r="W1132" s="18"/>
      <c r="X1132" s="18"/>
      <c r="Y1132" s="18"/>
      <c r="Z1132" s="18"/>
      <c r="AA1132" s="18"/>
      <c r="AB1132" s="18"/>
      <c r="AG1132" s="19"/>
      <c r="AH1132" s="19"/>
    </row>
    <row r="1133" spans="11:34" s="15" customFormat="1" x14ac:dyDescent="0.2">
      <c r="K1133" s="18"/>
      <c r="W1133" s="18"/>
      <c r="X1133" s="18"/>
      <c r="Y1133" s="18"/>
      <c r="Z1133" s="18"/>
      <c r="AA1133" s="18"/>
      <c r="AB1133" s="18"/>
      <c r="AG1133" s="19"/>
      <c r="AH1133" s="19"/>
    </row>
    <row r="1134" spans="11:34" s="15" customFormat="1" x14ac:dyDescent="0.2">
      <c r="K1134" s="18"/>
      <c r="W1134" s="18"/>
      <c r="X1134" s="18"/>
      <c r="Y1134" s="18"/>
      <c r="Z1134" s="18"/>
      <c r="AA1134" s="18"/>
      <c r="AB1134" s="18"/>
      <c r="AG1134" s="19"/>
      <c r="AH1134" s="19"/>
    </row>
    <row r="1135" spans="11:34" s="15" customFormat="1" x14ac:dyDescent="0.2">
      <c r="K1135" s="18"/>
      <c r="W1135" s="18"/>
      <c r="X1135" s="18"/>
      <c r="Y1135" s="18"/>
      <c r="Z1135" s="18"/>
      <c r="AA1135" s="18"/>
      <c r="AB1135" s="18"/>
      <c r="AG1135" s="19"/>
      <c r="AH1135" s="19"/>
    </row>
    <row r="1136" spans="11:34" s="15" customFormat="1" x14ac:dyDescent="0.2">
      <c r="K1136" s="18"/>
      <c r="W1136" s="18"/>
      <c r="X1136" s="18"/>
      <c r="Y1136" s="18"/>
      <c r="Z1136" s="18"/>
      <c r="AA1136" s="18"/>
      <c r="AB1136" s="18"/>
      <c r="AG1136" s="19"/>
      <c r="AH1136" s="19"/>
    </row>
    <row r="1137" spans="11:34" s="15" customFormat="1" x14ac:dyDescent="0.2">
      <c r="K1137" s="18"/>
      <c r="W1137" s="18"/>
      <c r="X1137" s="18"/>
      <c r="Y1137" s="18"/>
      <c r="Z1137" s="18"/>
      <c r="AA1137" s="18"/>
      <c r="AB1137" s="18"/>
      <c r="AG1137" s="19"/>
      <c r="AH1137" s="19"/>
    </row>
    <row r="1138" spans="11:34" s="15" customFormat="1" x14ac:dyDescent="0.2">
      <c r="K1138" s="18"/>
      <c r="W1138" s="18"/>
      <c r="X1138" s="18"/>
      <c r="Y1138" s="18"/>
      <c r="Z1138" s="18"/>
      <c r="AA1138" s="18"/>
      <c r="AB1138" s="18"/>
      <c r="AG1138" s="19"/>
      <c r="AH1138" s="19"/>
    </row>
    <row r="1139" spans="11:34" s="15" customFormat="1" x14ac:dyDescent="0.2">
      <c r="K1139" s="18"/>
      <c r="W1139" s="18"/>
      <c r="X1139" s="18"/>
      <c r="Y1139" s="18"/>
      <c r="Z1139" s="18"/>
      <c r="AA1139" s="18"/>
      <c r="AB1139" s="18"/>
      <c r="AG1139" s="19"/>
      <c r="AH1139" s="19"/>
    </row>
    <row r="1140" spans="11:34" s="15" customFormat="1" x14ac:dyDescent="0.2">
      <c r="K1140" s="18"/>
      <c r="W1140" s="18"/>
      <c r="X1140" s="18"/>
      <c r="Y1140" s="18"/>
      <c r="Z1140" s="18"/>
      <c r="AA1140" s="18"/>
      <c r="AB1140" s="18"/>
      <c r="AG1140" s="19"/>
      <c r="AH1140" s="19"/>
    </row>
    <row r="1141" spans="11:34" s="15" customFormat="1" x14ac:dyDescent="0.2">
      <c r="K1141" s="18"/>
      <c r="W1141" s="18"/>
      <c r="X1141" s="18"/>
      <c r="Y1141" s="18"/>
      <c r="Z1141" s="18"/>
      <c r="AA1141" s="18"/>
      <c r="AB1141" s="18"/>
      <c r="AG1141" s="19"/>
      <c r="AH1141" s="19"/>
    </row>
    <row r="1142" spans="11:34" s="15" customFormat="1" x14ac:dyDescent="0.2">
      <c r="K1142" s="18"/>
      <c r="W1142" s="18"/>
      <c r="X1142" s="18"/>
      <c r="Y1142" s="18"/>
      <c r="Z1142" s="18"/>
      <c r="AA1142" s="18"/>
      <c r="AB1142" s="18"/>
      <c r="AG1142" s="19"/>
      <c r="AH1142" s="19"/>
    </row>
    <row r="1143" spans="11:34" s="15" customFormat="1" x14ac:dyDescent="0.2">
      <c r="K1143" s="18"/>
      <c r="W1143" s="18"/>
      <c r="X1143" s="18"/>
      <c r="Y1143" s="18"/>
      <c r="Z1143" s="18"/>
      <c r="AA1143" s="18"/>
      <c r="AB1143" s="18"/>
      <c r="AG1143" s="19"/>
      <c r="AH1143" s="19"/>
    </row>
    <row r="1144" spans="11:34" s="15" customFormat="1" x14ac:dyDescent="0.2">
      <c r="K1144" s="18"/>
      <c r="W1144" s="18"/>
      <c r="X1144" s="18"/>
      <c r="Y1144" s="18"/>
      <c r="Z1144" s="18"/>
      <c r="AA1144" s="18"/>
      <c r="AB1144" s="18"/>
      <c r="AG1144" s="19"/>
      <c r="AH1144" s="19"/>
    </row>
    <row r="1145" spans="11:34" s="15" customFormat="1" x14ac:dyDescent="0.2">
      <c r="K1145" s="18"/>
      <c r="W1145" s="18"/>
      <c r="X1145" s="18"/>
      <c r="Y1145" s="18"/>
      <c r="Z1145" s="18"/>
      <c r="AA1145" s="18"/>
      <c r="AB1145" s="18"/>
      <c r="AG1145" s="19"/>
      <c r="AH1145" s="19"/>
    </row>
    <row r="1146" spans="11:34" s="15" customFormat="1" x14ac:dyDescent="0.2">
      <c r="K1146" s="18"/>
      <c r="W1146" s="18"/>
      <c r="X1146" s="18"/>
      <c r="Y1146" s="18"/>
      <c r="Z1146" s="18"/>
      <c r="AA1146" s="18"/>
      <c r="AB1146" s="18"/>
      <c r="AG1146" s="19"/>
      <c r="AH1146" s="19"/>
    </row>
    <row r="1147" spans="11:34" s="15" customFormat="1" x14ac:dyDescent="0.2">
      <c r="K1147" s="18"/>
      <c r="W1147" s="18"/>
      <c r="X1147" s="18"/>
      <c r="Y1147" s="18"/>
      <c r="Z1147" s="18"/>
      <c r="AA1147" s="18"/>
      <c r="AB1147" s="18"/>
      <c r="AG1147" s="19"/>
      <c r="AH1147" s="19"/>
    </row>
    <row r="1148" spans="11:34" s="15" customFormat="1" x14ac:dyDescent="0.2">
      <c r="K1148" s="18"/>
      <c r="W1148" s="18"/>
      <c r="X1148" s="18"/>
      <c r="Y1148" s="18"/>
      <c r="Z1148" s="18"/>
      <c r="AA1148" s="18"/>
      <c r="AB1148" s="18"/>
      <c r="AG1148" s="19"/>
      <c r="AH1148" s="19"/>
    </row>
    <row r="1149" spans="11:34" s="15" customFormat="1" x14ac:dyDescent="0.2">
      <c r="K1149" s="18"/>
      <c r="W1149" s="18"/>
      <c r="X1149" s="18"/>
      <c r="Y1149" s="18"/>
      <c r="Z1149" s="18"/>
      <c r="AA1149" s="18"/>
      <c r="AB1149" s="18"/>
      <c r="AG1149" s="19"/>
      <c r="AH1149" s="19"/>
    </row>
    <row r="1150" spans="11:34" s="15" customFormat="1" x14ac:dyDescent="0.2">
      <c r="K1150" s="18"/>
      <c r="W1150" s="18"/>
      <c r="X1150" s="18"/>
      <c r="Y1150" s="18"/>
      <c r="Z1150" s="18"/>
      <c r="AA1150" s="18"/>
      <c r="AB1150" s="18"/>
      <c r="AG1150" s="19"/>
      <c r="AH1150" s="19"/>
    </row>
    <row r="1151" spans="11:34" s="15" customFormat="1" x14ac:dyDescent="0.2">
      <c r="K1151" s="18"/>
      <c r="W1151" s="18"/>
      <c r="X1151" s="18"/>
      <c r="Y1151" s="18"/>
      <c r="Z1151" s="18"/>
      <c r="AA1151" s="18"/>
      <c r="AB1151" s="18"/>
      <c r="AG1151" s="19"/>
      <c r="AH1151" s="19"/>
    </row>
    <row r="1152" spans="11:34" s="15" customFormat="1" x14ac:dyDescent="0.2">
      <c r="K1152" s="18"/>
      <c r="W1152" s="18"/>
      <c r="X1152" s="18"/>
      <c r="Y1152" s="18"/>
      <c r="Z1152" s="18"/>
      <c r="AA1152" s="18"/>
      <c r="AB1152" s="18"/>
      <c r="AG1152" s="19"/>
      <c r="AH1152" s="19"/>
    </row>
    <row r="1153" spans="11:34" s="15" customFormat="1" x14ac:dyDescent="0.2">
      <c r="K1153" s="18"/>
      <c r="W1153" s="18"/>
      <c r="X1153" s="18"/>
      <c r="Y1153" s="18"/>
      <c r="Z1153" s="18"/>
      <c r="AA1153" s="18"/>
      <c r="AB1153" s="18"/>
      <c r="AG1153" s="19"/>
      <c r="AH1153" s="19"/>
    </row>
    <row r="1154" spans="11:34" s="15" customFormat="1" x14ac:dyDescent="0.2">
      <c r="K1154" s="18"/>
      <c r="W1154" s="18"/>
      <c r="X1154" s="18"/>
      <c r="Y1154" s="18"/>
      <c r="Z1154" s="18"/>
      <c r="AA1154" s="18"/>
      <c r="AB1154" s="18"/>
      <c r="AG1154" s="19"/>
      <c r="AH1154" s="19"/>
    </row>
    <row r="1155" spans="11:34" s="15" customFormat="1" x14ac:dyDescent="0.2">
      <c r="K1155" s="18"/>
      <c r="W1155" s="18"/>
      <c r="X1155" s="18"/>
      <c r="Y1155" s="18"/>
      <c r="Z1155" s="18"/>
      <c r="AA1155" s="18"/>
      <c r="AB1155" s="18"/>
      <c r="AG1155" s="19"/>
      <c r="AH1155" s="19"/>
    </row>
    <row r="1156" spans="11:34" s="15" customFormat="1" x14ac:dyDescent="0.2">
      <c r="K1156" s="18"/>
      <c r="W1156" s="18"/>
      <c r="X1156" s="18"/>
      <c r="Y1156" s="18"/>
      <c r="Z1156" s="18"/>
      <c r="AA1156" s="18"/>
      <c r="AB1156" s="18"/>
      <c r="AG1156" s="19"/>
      <c r="AH1156" s="19"/>
    </row>
    <row r="1157" spans="11:34" s="15" customFormat="1" x14ac:dyDescent="0.2">
      <c r="K1157" s="18"/>
      <c r="W1157" s="18"/>
      <c r="X1157" s="18"/>
      <c r="Y1157" s="18"/>
      <c r="Z1157" s="18"/>
      <c r="AA1157" s="18"/>
      <c r="AB1157" s="18"/>
      <c r="AG1157" s="19"/>
      <c r="AH1157" s="19"/>
    </row>
    <row r="1158" spans="11:34" s="15" customFormat="1" x14ac:dyDescent="0.2">
      <c r="K1158" s="18"/>
      <c r="W1158" s="18"/>
      <c r="X1158" s="18"/>
      <c r="Y1158" s="18"/>
      <c r="Z1158" s="18"/>
      <c r="AA1158" s="18"/>
      <c r="AB1158" s="18"/>
      <c r="AG1158" s="19"/>
      <c r="AH1158" s="19"/>
    </row>
    <row r="1159" spans="11:34" s="15" customFormat="1" x14ac:dyDescent="0.2">
      <c r="K1159" s="18"/>
      <c r="W1159" s="18"/>
      <c r="X1159" s="18"/>
      <c r="Y1159" s="18"/>
      <c r="Z1159" s="18"/>
      <c r="AA1159" s="18"/>
      <c r="AB1159" s="18"/>
      <c r="AG1159" s="19"/>
      <c r="AH1159" s="19"/>
    </row>
    <row r="1160" spans="11:34" s="15" customFormat="1" x14ac:dyDescent="0.2">
      <c r="K1160" s="18"/>
      <c r="W1160" s="18"/>
      <c r="X1160" s="18"/>
      <c r="Y1160" s="18"/>
      <c r="Z1160" s="18"/>
      <c r="AA1160" s="18"/>
      <c r="AB1160" s="18"/>
      <c r="AG1160" s="19"/>
      <c r="AH1160" s="19"/>
    </row>
    <row r="1161" spans="11:34" s="15" customFormat="1" x14ac:dyDescent="0.2">
      <c r="K1161" s="18"/>
      <c r="W1161" s="18"/>
      <c r="X1161" s="18"/>
      <c r="Y1161" s="18"/>
      <c r="Z1161" s="18"/>
      <c r="AA1161" s="18"/>
      <c r="AB1161" s="18"/>
      <c r="AG1161" s="19"/>
      <c r="AH1161" s="19"/>
    </row>
    <row r="1162" spans="11:34" s="15" customFormat="1" x14ac:dyDescent="0.2">
      <c r="K1162" s="18"/>
      <c r="W1162" s="18"/>
      <c r="X1162" s="18"/>
      <c r="Y1162" s="18"/>
      <c r="Z1162" s="18"/>
      <c r="AA1162" s="18"/>
      <c r="AB1162" s="18"/>
      <c r="AG1162" s="19"/>
      <c r="AH1162" s="19"/>
    </row>
    <row r="1163" spans="11:34" s="15" customFormat="1" x14ac:dyDescent="0.2">
      <c r="K1163" s="18"/>
      <c r="W1163" s="18"/>
      <c r="X1163" s="18"/>
      <c r="Y1163" s="18"/>
      <c r="Z1163" s="18"/>
      <c r="AA1163" s="18"/>
      <c r="AB1163" s="18"/>
      <c r="AG1163" s="19"/>
      <c r="AH1163" s="19"/>
    </row>
    <row r="1164" spans="11:34" s="15" customFormat="1" x14ac:dyDescent="0.2">
      <c r="K1164" s="18"/>
      <c r="W1164" s="18"/>
      <c r="X1164" s="18"/>
      <c r="Y1164" s="18"/>
      <c r="Z1164" s="18"/>
      <c r="AA1164" s="18"/>
      <c r="AB1164" s="18"/>
      <c r="AG1164" s="19"/>
      <c r="AH1164" s="19"/>
    </row>
    <row r="1165" spans="11:34" s="15" customFormat="1" x14ac:dyDescent="0.2">
      <c r="K1165" s="18"/>
      <c r="W1165" s="18"/>
      <c r="X1165" s="18"/>
      <c r="Y1165" s="18"/>
      <c r="Z1165" s="18"/>
      <c r="AA1165" s="18"/>
      <c r="AB1165" s="18"/>
      <c r="AG1165" s="19"/>
      <c r="AH1165" s="19"/>
    </row>
    <row r="1166" spans="11:34" s="15" customFormat="1" x14ac:dyDescent="0.2">
      <c r="K1166" s="18"/>
      <c r="W1166" s="18"/>
      <c r="X1166" s="18"/>
      <c r="Y1166" s="18"/>
      <c r="Z1166" s="18"/>
      <c r="AA1166" s="18"/>
      <c r="AB1166" s="18"/>
      <c r="AG1166" s="19"/>
      <c r="AH1166" s="19"/>
    </row>
    <row r="1167" spans="11:34" s="15" customFormat="1" x14ac:dyDescent="0.2">
      <c r="K1167" s="18"/>
      <c r="W1167" s="18"/>
      <c r="X1167" s="18"/>
      <c r="Y1167" s="18"/>
      <c r="Z1167" s="18"/>
      <c r="AA1167" s="18"/>
      <c r="AB1167" s="18"/>
      <c r="AG1167" s="19"/>
      <c r="AH1167" s="19"/>
    </row>
    <row r="1168" spans="11:34" s="15" customFormat="1" x14ac:dyDescent="0.2">
      <c r="K1168" s="18"/>
      <c r="W1168" s="18"/>
      <c r="X1168" s="18"/>
      <c r="Y1168" s="18"/>
      <c r="Z1168" s="18"/>
      <c r="AA1168" s="18"/>
      <c r="AB1168" s="18"/>
      <c r="AG1168" s="19"/>
      <c r="AH1168" s="19"/>
    </row>
    <row r="1169" spans="11:34" s="15" customFormat="1" x14ac:dyDescent="0.2">
      <c r="K1169" s="18"/>
      <c r="W1169" s="18"/>
      <c r="X1169" s="18"/>
      <c r="Y1169" s="18"/>
      <c r="Z1169" s="18"/>
      <c r="AA1169" s="18"/>
      <c r="AB1169" s="18"/>
      <c r="AG1169" s="19"/>
      <c r="AH1169" s="19"/>
    </row>
    <row r="1170" spans="11:34" s="15" customFormat="1" x14ac:dyDescent="0.2">
      <c r="K1170" s="18"/>
      <c r="W1170" s="18"/>
      <c r="X1170" s="18"/>
      <c r="Y1170" s="18"/>
      <c r="Z1170" s="18"/>
      <c r="AA1170" s="18"/>
      <c r="AB1170" s="18"/>
      <c r="AG1170" s="19"/>
      <c r="AH1170" s="19"/>
    </row>
    <row r="1171" spans="11:34" s="15" customFormat="1" x14ac:dyDescent="0.2">
      <c r="K1171" s="18"/>
      <c r="W1171" s="18"/>
      <c r="X1171" s="18"/>
      <c r="Y1171" s="18"/>
      <c r="Z1171" s="18"/>
      <c r="AA1171" s="18"/>
      <c r="AB1171" s="18"/>
      <c r="AG1171" s="19"/>
      <c r="AH1171" s="19"/>
    </row>
    <row r="1172" spans="11:34" s="15" customFormat="1" x14ac:dyDescent="0.2">
      <c r="K1172" s="18"/>
      <c r="W1172" s="18"/>
      <c r="X1172" s="18"/>
      <c r="Y1172" s="18"/>
      <c r="Z1172" s="18"/>
      <c r="AA1172" s="18"/>
      <c r="AB1172" s="18"/>
      <c r="AG1172" s="19"/>
      <c r="AH1172" s="19"/>
    </row>
    <row r="1173" spans="11:34" s="15" customFormat="1" x14ac:dyDescent="0.2">
      <c r="K1173" s="18"/>
      <c r="W1173" s="18"/>
      <c r="X1173" s="18"/>
      <c r="Y1173" s="18"/>
      <c r="Z1173" s="18"/>
      <c r="AA1173" s="18"/>
      <c r="AB1173" s="18"/>
      <c r="AG1173" s="19"/>
      <c r="AH1173" s="19"/>
    </row>
    <row r="1174" spans="11:34" s="15" customFormat="1" x14ac:dyDescent="0.2">
      <c r="K1174" s="18"/>
      <c r="W1174" s="18"/>
      <c r="X1174" s="18"/>
      <c r="Y1174" s="18"/>
      <c r="Z1174" s="18"/>
      <c r="AA1174" s="18"/>
      <c r="AB1174" s="18"/>
      <c r="AG1174" s="19"/>
      <c r="AH1174" s="19"/>
    </row>
    <row r="1175" spans="11:34" s="15" customFormat="1" x14ac:dyDescent="0.2">
      <c r="K1175" s="18"/>
      <c r="W1175" s="18"/>
      <c r="X1175" s="18"/>
      <c r="Y1175" s="18"/>
      <c r="Z1175" s="18"/>
      <c r="AA1175" s="18"/>
      <c r="AB1175" s="18"/>
      <c r="AG1175" s="19"/>
      <c r="AH1175" s="19"/>
    </row>
    <row r="1176" spans="11:34" s="15" customFormat="1" x14ac:dyDescent="0.2">
      <c r="K1176" s="18"/>
      <c r="W1176" s="18"/>
      <c r="X1176" s="18"/>
      <c r="Y1176" s="18"/>
      <c r="Z1176" s="18"/>
      <c r="AA1176" s="18"/>
      <c r="AB1176" s="18"/>
      <c r="AG1176" s="19"/>
      <c r="AH1176" s="19"/>
    </row>
    <row r="1177" spans="11:34" s="15" customFormat="1" x14ac:dyDescent="0.2">
      <c r="K1177" s="18"/>
      <c r="W1177" s="18"/>
      <c r="X1177" s="18"/>
      <c r="Y1177" s="18"/>
      <c r="Z1177" s="18"/>
      <c r="AA1177" s="18"/>
      <c r="AB1177" s="18"/>
      <c r="AG1177" s="19"/>
      <c r="AH1177" s="19"/>
    </row>
    <row r="1178" spans="11:34" s="15" customFormat="1" x14ac:dyDescent="0.2">
      <c r="K1178" s="18"/>
      <c r="W1178" s="18"/>
      <c r="X1178" s="18"/>
      <c r="Y1178" s="18"/>
      <c r="Z1178" s="18"/>
      <c r="AA1178" s="18"/>
      <c r="AB1178" s="18"/>
      <c r="AG1178" s="19"/>
      <c r="AH1178" s="19"/>
    </row>
    <row r="1179" spans="11:34" s="15" customFormat="1" x14ac:dyDescent="0.2">
      <c r="K1179" s="18"/>
      <c r="W1179" s="18"/>
      <c r="X1179" s="18"/>
      <c r="Y1179" s="18"/>
      <c r="Z1179" s="18"/>
      <c r="AA1179" s="18"/>
      <c r="AB1179" s="18"/>
      <c r="AG1179" s="19"/>
      <c r="AH1179" s="19"/>
    </row>
    <row r="1180" spans="11:34" s="15" customFormat="1" x14ac:dyDescent="0.2">
      <c r="K1180" s="18"/>
      <c r="W1180" s="18"/>
      <c r="X1180" s="18"/>
      <c r="Y1180" s="18"/>
      <c r="Z1180" s="18"/>
      <c r="AA1180" s="18"/>
      <c r="AB1180" s="18"/>
      <c r="AG1180" s="19"/>
      <c r="AH1180" s="19"/>
    </row>
    <row r="1181" spans="11:34" s="15" customFormat="1" x14ac:dyDescent="0.2">
      <c r="K1181" s="18"/>
      <c r="W1181" s="18"/>
      <c r="X1181" s="18"/>
      <c r="Y1181" s="18"/>
      <c r="Z1181" s="18"/>
      <c r="AA1181" s="18"/>
      <c r="AB1181" s="18"/>
      <c r="AG1181" s="19"/>
      <c r="AH1181" s="19"/>
    </row>
    <row r="1182" spans="11:34" s="15" customFormat="1" x14ac:dyDescent="0.2">
      <c r="K1182" s="18"/>
      <c r="W1182" s="18"/>
      <c r="X1182" s="18"/>
      <c r="Y1182" s="18"/>
      <c r="Z1182" s="18"/>
      <c r="AA1182" s="18"/>
      <c r="AB1182" s="18"/>
      <c r="AG1182" s="19"/>
      <c r="AH1182" s="19"/>
    </row>
    <row r="1183" spans="11:34" s="15" customFormat="1" x14ac:dyDescent="0.2">
      <c r="K1183" s="18"/>
      <c r="W1183" s="18"/>
      <c r="X1183" s="18"/>
      <c r="Y1183" s="18"/>
      <c r="Z1183" s="18"/>
      <c r="AA1183" s="18"/>
      <c r="AB1183" s="18"/>
      <c r="AG1183" s="19"/>
      <c r="AH1183" s="19"/>
    </row>
    <row r="1184" spans="11:34" s="15" customFormat="1" x14ac:dyDescent="0.2">
      <c r="K1184" s="18"/>
      <c r="W1184" s="18"/>
      <c r="X1184" s="18"/>
      <c r="Y1184" s="18"/>
      <c r="Z1184" s="18"/>
      <c r="AA1184" s="18"/>
      <c r="AB1184" s="18"/>
      <c r="AG1184" s="19"/>
      <c r="AH1184" s="19"/>
    </row>
    <row r="1185" spans="11:34" s="15" customFormat="1" x14ac:dyDescent="0.2">
      <c r="K1185" s="18"/>
      <c r="W1185" s="18"/>
      <c r="X1185" s="18"/>
      <c r="Y1185" s="18"/>
      <c r="Z1185" s="18"/>
      <c r="AA1185" s="18"/>
      <c r="AB1185" s="18"/>
      <c r="AG1185" s="19"/>
      <c r="AH1185" s="19"/>
    </row>
    <row r="1186" spans="11:34" s="15" customFormat="1" x14ac:dyDescent="0.2">
      <c r="K1186" s="18"/>
      <c r="W1186" s="18"/>
      <c r="X1186" s="18"/>
      <c r="Y1186" s="18"/>
      <c r="Z1186" s="18"/>
      <c r="AA1186" s="18"/>
      <c r="AB1186" s="18"/>
      <c r="AG1186" s="19"/>
      <c r="AH1186" s="19"/>
    </row>
    <row r="1187" spans="11:34" s="15" customFormat="1" x14ac:dyDescent="0.2">
      <c r="K1187" s="18"/>
      <c r="W1187" s="18"/>
      <c r="X1187" s="18"/>
      <c r="Y1187" s="18"/>
      <c r="Z1187" s="18"/>
      <c r="AA1187" s="18"/>
      <c r="AB1187" s="18"/>
      <c r="AG1187" s="19"/>
      <c r="AH1187" s="19"/>
    </row>
    <row r="1188" spans="11:34" s="15" customFormat="1" x14ac:dyDescent="0.2">
      <c r="K1188" s="18"/>
      <c r="W1188" s="18"/>
      <c r="X1188" s="18"/>
      <c r="Y1188" s="18"/>
      <c r="Z1188" s="18"/>
      <c r="AA1188" s="18"/>
      <c r="AB1188" s="18"/>
      <c r="AG1188" s="19"/>
      <c r="AH1188" s="19"/>
    </row>
    <row r="1189" spans="11:34" s="15" customFormat="1" x14ac:dyDescent="0.2">
      <c r="K1189" s="18"/>
      <c r="W1189" s="18"/>
      <c r="X1189" s="18"/>
      <c r="Y1189" s="18"/>
      <c r="Z1189" s="18"/>
      <c r="AA1189" s="18"/>
      <c r="AB1189" s="18"/>
      <c r="AG1189" s="19"/>
      <c r="AH1189" s="19"/>
    </row>
    <row r="1190" spans="11:34" s="15" customFormat="1" x14ac:dyDescent="0.2">
      <c r="K1190" s="18"/>
      <c r="W1190" s="18"/>
      <c r="X1190" s="18"/>
      <c r="Y1190" s="18"/>
      <c r="Z1190" s="18"/>
      <c r="AA1190" s="18"/>
      <c r="AB1190" s="18"/>
      <c r="AG1190" s="19"/>
      <c r="AH1190" s="19"/>
    </row>
    <row r="1191" spans="11:34" s="15" customFormat="1" x14ac:dyDescent="0.2">
      <c r="K1191" s="18"/>
      <c r="W1191" s="18"/>
      <c r="X1191" s="18"/>
      <c r="Y1191" s="18"/>
      <c r="Z1191" s="18"/>
      <c r="AA1191" s="18"/>
      <c r="AB1191" s="18"/>
      <c r="AG1191" s="19"/>
      <c r="AH1191" s="19"/>
    </row>
    <row r="1192" spans="11:34" s="15" customFormat="1" x14ac:dyDescent="0.2">
      <c r="K1192" s="18"/>
      <c r="W1192" s="18"/>
      <c r="X1192" s="18"/>
      <c r="Y1192" s="18"/>
      <c r="Z1192" s="18"/>
      <c r="AA1192" s="18"/>
      <c r="AB1192" s="18"/>
      <c r="AG1192" s="19"/>
      <c r="AH1192" s="19"/>
    </row>
    <row r="1193" spans="11:34" s="15" customFormat="1" x14ac:dyDescent="0.2">
      <c r="K1193" s="18"/>
      <c r="W1193" s="18"/>
      <c r="X1193" s="18"/>
      <c r="Y1193" s="18"/>
      <c r="Z1193" s="18"/>
      <c r="AA1193" s="18"/>
      <c r="AB1193" s="18"/>
      <c r="AG1193" s="19"/>
      <c r="AH1193" s="19"/>
    </row>
    <row r="1194" spans="11:34" s="15" customFormat="1" x14ac:dyDescent="0.2">
      <c r="K1194" s="18"/>
      <c r="W1194" s="18"/>
      <c r="X1194" s="18"/>
      <c r="Y1194" s="18"/>
      <c r="Z1194" s="18"/>
      <c r="AA1194" s="18"/>
      <c r="AB1194" s="18"/>
      <c r="AG1194" s="19"/>
      <c r="AH1194" s="19"/>
    </row>
    <row r="1195" spans="11:34" s="15" customFormat="1" x14ac:dyDescent="0.2">
      <c r="K1195" s="18"/>
      <c r="W1195" s="18"/>
      <c r="X1195" s="18"/>
      <c r="Y1195" s="18"/>
      <c r="Z1195" s="18"/>
      <c r="AA1195" s="18"/>
      <c r="AB1195" s="18"/>
      <c r="AG1195" s="19"/>
      <c r="AH1195" s="19"/>
    </row>
    <row r="1196" spans="11:34" s="15" customFormat="1" x14ac:dyDescent="0.2">
      <c r="K1196" s="18"/>
      <c r="W1196" s="18"/>
      <c r="X1196" s="18"/>
      <c r="Y1196" s="18"/>
      <c r="Z1196" s="18"/>
      <c r="AA1196" s="18"/>
      <c r="AB1196" s="18"/>
      <c r="AG1196" s="19"/>
      <c r="AH1196" s="19"/>
    </row>
    <row r="1197" spans="11:34" s="15" customFormat="1" x14ac:dyDescent="0.2">
      <c r="K1197" s="18"/>
      <c r="W1197" s="18"/>
      <c r="X1197" s="18"/>
      <c r="Y1197" s="18"/>
      <c r="Z1197" s="18"/>
      <c r="AA1197" s="18"/>
      <c r="AB1197" s="18"/>
      <c r="AG1197" s="19"/>
      <c r="AH1197" s="19"/>
    </row>
    <row r="1198" spans="11:34" s="15" customFormat="1" x14ac:dyDescent="0.2">
      <c r="K1198" s="18"/>
      <c r="W1198" s="18"/>
      <c r="X1198" s="18"/>
      <c r="Y1198" s="18"/>
      <c r="Z1198" s="18"/>
      <c r="AA1198" s="18"/>
      <c r="AB1198" s="18"/>
      <c r="AG1198" s="19"/>
      <c r="AH1198" s="19"/>
    </row>
    <row r="1199" spans="11:34" s="15" customFormat="1" x14ac:dyDescent="0.2">
      <c r="K1199" s="18"/>
      <c r="W1199" s="18"/>
      <c r="X1199" s="18"/>
      <c r="Y1199" s="18"/>
      <c r="Z1199" s="18"/>
      <c r="AA1199" s="18"/>
      <c r="AB1199" s="18"/>
      <c r="AG1199" s="19"/>
      <c r="AH1199" s="19"/>
    </row>
    <row r="1200" spans="11:34" s="15" customFormat="1" x14ac:dyDescent="0.2">
      <c r="K1200" s="18"/>
      <c r="W1200" s="18"/>
      <c r="X1200" s="18"/>
      <c r="Y1200" s="18"/>
      <c r="Z1200" s="18"/>
      <c r="AA1200" s="18"/>
      <c r="AB1200" s="18"/>
      <c r="AG1200" s="19"/>
      <c r="AH1200" s="19"/>
    </row>
    <row r="1201" spans="11:34" s="15" customFormat="1" x14ac:dyDescent="0.2">
      <c r="K1201" s="18"/>
      <c r="W1201" s="18"/>
      <c r="X1201" s="18"/>
      <c r="Y1201" s="18"/>
      <c r="Z1201" s="18"/>
      <c r="AA1201" s="18"/>
      <c r="AB1201" s="18"/>
      <c r="AG1201" s="19"/>
      <c r="AH1201" s="19"/>
    </row>
    <row r="1202" spans="11:34" s="15" customFormat="1" x14ac:dyDescent="0.2">
      <c r="K1202" s="18"/>
      <c r="W1202" s="18"/>
      <c r="X1202" s="18"/>
      <c r="Y1202" s="18"/>
      <c r="Z1202" s="18"/>
      <c r="AA1202" s="18"/>
      <c r="AB1202" s="18"/>
      <c r="AG1202" s="19"/>
      <c r="AH1202" s="19"/>
    </row>
    <row r="1203" spans="11:34" s="15" customFormat="1" x14ac:dyDescent="0.2">
      <c r="K1203" s="18"/>
      <c r="W1203" s="18"/>
      <c r="X1203" s="18"/>
      <c r="Y1203" s="18"/>
      <c r="Z1203" s="18"/>
      <c r="AA1203" s="18"/>
      <c r="AB1203" s="18"/>
      <c r="AG1203" s="19"/>
      <c r="AH1203" s="19"/>
    </row>
    <row r="1204" spans="11:34" s="15" customFormat="1" x14ac:dyDescent="0.2">
      <c r="K1204" s="18"/>
      <c r="W1204" s="18"/>
      <c r="X1204" s="18"/>
      <c r="Y1204" s="18"/>
      <c r="Z1204" s="18"/>
      <c r="AA1204" s="18"/>
      <c r="AB1204" s="18"/>
      <c r="AG1204" s="19"/>
      <c r="AH1204" s="19"/>
    </row>
    <row r="1205" spans="11:34" s="15" customFormat="1" x14ac:dyDescent="0.2">
      <c r="K1205" s="18"/>
      <c r="W1205" s="18"/>
      <c r="X1205" s="18"/>
      <c r="Y1205" s="18"/>
      <c r="Z1205" s="18"/>
      <c r="AA1205" s="18"/>
      <c r="AB1205" s="18"/>
      <c r="AG1205" s="19"/>
      <c r="AH1205" s="19"/>
    </row>
    <row r="1206" spans="11:34" s="15" customFormat="1" x14ac:dyDescent="0.2">
      <c r="K1206" s="18"/>
      <c r="W1206" s="18"/>
      <c r="X1206" s="18"/>
      <c r="Y1206" s="18"/>
      <c r="Z1206" s="18"/>
      <c r="AA1206" s="18"/>
      <c r="AB1206" s="18"/>
      <c r="AG1206" s="19"/>
      <c r="AH1206" s="19"/>
    </row>
    <row r="1207" spans="11:34" s="15" customFormat="1" x14ac:dyDescent="0.2">
      <c r="K1207" s="18"/>
      <c r="W1207" s="18"/>
      <c r="X1207" s="18"/>
      <c r="Y1207" s="18"/>
      <c r="Z1207" s="18"/>
      <c r="AA1207" s="18"/>
      <c r="AB1207" s="18"/>
      <c r="AG1207" s="19"/>
      <c r="AH1207" s="19"/>
    </row>
    <row r="1208" spans="11:34" s="15" customFormat="1" x14ac:dyDescent="0.2">
      <c r="K1208" s="18"/>
      <c r="W1208" s="18"/>
      <c r="X1208" s="18"/>
      <c r="Y1208" s="18"/>
      <c r="Z1208" s="18"/>
      <c r="AA1208" s="18"/>
      <c r="AB1208" s="18"/>
      <c r="AG1208" s="19"/>
      <c r="AH1208" s="19"/>
    </row>
    <row r="1209" spans="11:34" s="15" customFormat="1" x14ac:dyDescent="0.2">
      <c r="K1209" s="18"/>
      <c r="W1209" s="18"/>
      <c r="X1209" s="18"/>
      <c r="Y1209" s="18"/>
      <c r="Z1209" s="18"/>
      <c r="AA1209" s="18"/>
      <c r="AB1209" s="18"/>
      <c r="AG1209" s="19"/>
      <c r="AH1209" s="19"/>
    </row>
    <row r="1210" spans="11:34" s="15" customFormat="1" x14ac:dyDescent="0.2">
      <c r="K1210" s="18"/>
      <c r="W1210" s="18"/>
      <c r="X1210" s="18"/>
      <c r="Y1210" s="18"/>
      <c r="Z1210" s="18"/>
      <c r="AA1210" s="18"/>
      <c r="AB1210" s="18"/>
      <c r="AG1210" s="19"/>
      <c r="AH1210" s="19"/>
    </row>
    <row r="1211" spans="11:34" s="15" customFormat="1" x14ac:dyDescent="0.2">
      <c r="K1211" s="18"/>
      <c r="W1211" s="18"/>
      <c r="X1211" s="18"/>
      <c r="Y1211" s="18"/>
      <c r="Z1211" s="18"/>
      <c r="AA1211" s="18"/>
      <c r="AB1211" s="18"/>
      <c r="AG1211" s="19"/>
      <c r="AH1211" s="19"/>
    </row>
    <row r="1212" spans="11:34" s="15" customFormat="1" x14ac:dyDescent="0.2">
      <c r="K1212" s="18"/>
      <c r="W1212" s="18"/>
      <c r="X1212" s="18"/>
      <c r="Y1212" s="18"/>
      <c r="Z1212" s="18"/>
      <c r="AA1212" s="18"/>
      <c r="AB1212" s="18"/>
      <c r="AG1212" s="19"/>
      <c r="AH1212" s="19"/>
    </row>
    <row r="1213" spans="11:34" s="15" customFormat="1" x14ac:dyDescent="0.2">
      <c r="K1213" s="18"/>
      <c r="W1213" s="18"/>
      <c r="X1213" s="18"/>
      <c r="Y1213" s="18"/>
      <c r="Z1213" s="18"/>
      <c r="AA1213" s="18"/>
      <c r="AB1213" s="18"/>
      <c r="AG1213" s="19"/>
      <c r="AH1213" s="19"/>
    </row>
    <row r="1214" spans="11:34" s="15" customFormat="1" x14ac:dyDescent="0.2">
      <c r="K1214" s="18"/>
      <c r="W1214" s="18"/>
      <c r="X1214" s="18"/>
      <c r="Y1214" s="18"/>
      <c r="Z1214" s="18"/>
      <c r="AA1214" s="18"/>
      <c r="AB1214" s="18"/>
      <c r="AG1214" s="19"/>
      <c r="AH1214" s="19"/>
    </row>
    <row r="1215" spans="11:34" s="15" customFormat="1" x14ac:dyDescent="0.2">
      <c r="K1215" s="18"/>
      <c r="W1215" s="18"/>
      <c r="X1215" s="18"/>
      <c r="Y1215" s="18"/>
      <c r="Z1215" s="18"/>
      <c r="AA1215" s="18"/>
      <c r="AB1215" s="18"/>
      <c r="AG1215" s="19"/>
      <c r="AH1215" s="19"/>
    </row>
    <row r="1216" spans="11:34" s="15" customFormat="1" x14ac:dyDescent="0.2">
      <c r="K1216" s="18"/>
      <c r="W1216" s="18"/>
      <c r="X1216" s="18"/>
      <c r="Y1216" s="18"/>
      <c r="Z1216" s="18"/>
      <c r="AA1216" s="18"/>
      <c r="AB1216" s="18"/>
      <c r="AG1216" s="19"/>
      <c r="AH1216" s="19"/>
    </row>
    <row r="1217" spans="11:34" s="15" customFormat="1" x14ac:dyDescent="0.2">
      <c r="K1217" s="18"/>
      <c r="W1217" s="18"/>
      <c r="X1217" s="18"/>
      <c r="Y1217" s="18"/>
      <c r="Z1217" s="18"/>
      <c r="AA1217" s="18"/>
      <c r="AB1217" s="18"/>
      <c r="AG1217" s="19"/>
      <c r="AH1217" s="19"/>
    </row>
    <row r="1218" spans="11:34" s="15" customFormat="1" x14ac:dyDescent="0.2">
      <c r="K1218" s="18"/>
      <c r="W1218" s="18"/>
      <c r="X1218" s="18"/>
      <c r="Y1218" s="18"/>
      <c r="Z1218" s="18"/>
      <c r="AA1218" s="18"/>
      <c r="AB1218" s="18"/>
      <c r="AG1218" s="19"/>
      <c r="AH1218" s="19"/>
    </row>
    <row r="1219" spans="11:34" s="15" customFormat="1" x14ac:dyDescent="0.2">
      <c r="K1219" s="18"/>
      <c r="W1219" s="18"/>
      <c r="X1219" s="18"/>
      <c r="Y1219" s="18"/>
      <c r="Z1219" s="18"/>
      <c r="AA1219" s="18"/>
      <c r="AB1219" s="18"/>
      <c r="AG1219" s="19"/>
      <c r="AH1219" s="19"/>
    </row>
    <row r="1220" spans="11:34" s="15" customFormat="1" x14ac:dyDescent="0.2">
      <c r="K1220" s="18"/>
      <c r="W1220" s="18"/>
      <c r="X1220" s="18"/>
      <c r="Y1220" s="18"/>
      <c r="Z1220" s="18"/>
      <c r="AA1220" s="18"/>
      <c r="AB1220" s="18"/>
      <c r="AG1220" s="19"/>
      <c r="AH1220" s="19"/>
    </row>
    <row r="1221" spans="11:34" s="15" customFormat="1" x14ac:dyDescent="0.2">
      <c r="K1221" s="18"/>
      <c r="W1221" s="18"/>
      <c r="X1221" s="18"/>
      <c r="Y1221" s="18"/>
      <c r="Z1221" s="18"/>
      <c r="AA1221" s="18"/>
      <c r="AB1221" s="18"/>
      <c r="AG1221" s="19"/>
      <c r="AH1221" s="19"/>
    </row>
    <row r="1222" spans="11:34" s="15" customFormat="1" x14ac:dyDescent="0.2">
      <c r="K1222" s="18"/>
      <c r="W1222" s="18"/>
      <c r="X1222" s="18"/>
      <c r="Y1222" s="18"/>
      <c r="Z1222" s="18"/>
      <c r="AA1222" s="18"/>
      <c r="AB1222" s="18"/>
      <c r="AG1222" s="19"/>
      <c r="AH1222" s="19"/>
    </row>
    <row r="1223" spans="11:34" s="15" customFormat="1" x14ac:dyDescent="0.2">
      <c r="K1223" s="18"/>
      <c r="W1223" s="18"/>
      <c r="X1223" s="18"/>
      <c r="Y1223" s="18"/>
      <c r="Z1223" s="18"/>
      <c r="AA1223" s="18"/>
      <c r="AB1223" s="18"/>
      <c r="AG1223" s="19"/>
      <c r="AH1223" s="19"/>
    </row>
    <row r="1224" spans="11:34" s="15" customFormat="1" x14ac:dyDescent="0.2">
      <c r="K1224" s="18"/>
      <c r="W1224" s="18"/>
      <c r="X1224" s="18"/>
      <c r="Y1224" s="18"/>
      <c r="Z1224" s="18"/>
      <c r="AA1224" s="18"/>
      <c r="AB1224" s="18"/>
      <c r="AG1224" s="19"/>
      <c r="AH1224" s="19"/>
    </row>
    <row r="1225" spans="11:34" s="15" customFormat="1" x14ac:dyDescent="0.2">
      <c r="K1225" s="18"/>
      <c r="W1225" s="18"/>
      <c r="X1225" s="18"/>
      <c r="Y1225" s="18"/>
      <c r="Z1225" s="18"/>
      <c r="AA1225" s="18"/>
      <c r="AB1225" s="18"/>
      <c r="AG1225" s="19"/>
      <c r="AH1225" s="19"/>
    </row>
    <row r="1226" spans="11:34" s="15" customFormat="1" x14ac:dyDescent="0.2">
      <c r="K1226" s="18"/>
      <c r="W1226" s="18"/>
      <c r="X1226" s="18"/>
      <c r="Y1226" s="18"/>
      <c r="Z1226" s="18"/>
      <c r="AA1226" s="18"/>
      <c r="AB1226" s="18"/>
      <c r="AG1226" s="19"/>
      <c r="AH1226" s="19"/>
    </row>
    <row r="1227" spans="11:34" s="15" customFormat="1" x14ac:dyDescent="0.2">
      <c r="K1227" s="18"/>
      <c r="W1227" s="18"/>
      <c r="X1227" s="18"/>
      <c r="Y1227" s="18"/>
      <c r="Z1227" s="18"/>
      <c r="AA1227" s="18"/>
      <c r="AB1227" s="18"/>
      <c r="AG1227" s="19"/>
      <c r="AH1227" s="19"/>
    </row>
    <row r="1228" spans="11:34" s="15" customFormat="1" x14ac:dyDescent="0.2">
      <c r="K1228" s="18"/>
      <c r="W1228" s="18"/>
      <c r="X1228" s="18"/>
      <c r="Y1228" s="18"/>
      <c r="Z1228" s="18"/>
      <c r="AA1228" s="18"/>
      <c r="AB1228" s="18"/>
      <c r="AG1228" s="19"/>
      <c r="AH1228" s="19"/>
    </row>
    <row r="1229" spans="11:34" s="15" customFormat="1" x14ac:dyDescent="0.2">
      <c r="K1229" s="18"/>
      <c r="W1229" s="18"/>
      <c r="X1229" s="18"/>
      <c r="Y1229" s="18"/>
      <c r="Z1229" s="18"/>
      <c r="AA1229" s="18"/>
      <c r="AB1229" s="18"/>
      <c r="AG1229" s="19"/>
      <c r="AH1229" s="19"/>
    </row>
    <row r="1230" spans="11:34" s="15" customFormat="1" x14ac:dyDescent="0.2">
      <c r="K1230" s="18"/>
      <c r="W1230" s="18"/>
      <c r="X1230" s="18"/>
      <c r="Y1230" s="18"/>
      <c r="Z1230" s="18"/>
      <c r="AA1230" s="18"/>
      <c r="AB1230" s="18"/>
      <c r="AG1230" s="19"/>
      <c r="AH1230" s="19"/>
    </row>
    <row r="1231" spans="11:34" s="15" customFormat="1" x14ac:dyDescent="0.2">
      <c r="K1231" s="18"/>
      <c r="W1231" s="18"/>
      <c r="X1231" s="18"/>
      <c r="Y1231" s="18"/>
      <c r="Z1231" s="18"/>
      <c r="AA1231" s="18"/>
      <c r="AB1231" s="18"/>
      <c r="AG1231" s="19"/>
      <c r="AH1231" s="19"/>
    </row>
    <row r="1232" spans="11:34" s="15" customFormat="1" x14ac:dyDescent="0.2">
      <c r="K1232" s="18"/>
      <c r="W1232" s="18"/>
      <c r="X1232" s="18"/>
      <c r="Y1232" s="18"/>
      <c r="Z1232" s="18"/>
      <c r="AA1232" s="18"/>
      <c r="AB1232" s="18"/>
      <c r="AG1232" s="19"/>
      <c r="AH1232" s="19"/>
    </row>
    <row r="1233" spans="11:34" s="15" customFormat="1" x14ac:dyDescent="0.2">
      <c r="K1233" s="18"/>
      <c r="W1233" s="18"/>
      <c r="X1233" s="18"/>
      <c r="Y1233" s="18"/>
      <c r="Z1233" s="18"/>
      <c r="AA1233" s="18"/>
      <c r="AB1233" s="18"/>
      <c r="AG1233" s="19"/>
      <c r="AH1233" s="19"/>
    </row>
    <row r="1234" spans="11:34" s="15" customFormat="1" x14ac:dyDescent="0.2">
      <c r="K1234" s="18"/>
      <c r="W1234" s="18"/>
      <c r="X1234" s="18"/>
      <c r="Y1234" s="18"/>
      <c r="Z1234" s="18"/>
      <c r="AA1234" s="18"/>
      <c r="AB1234" s="18"/>
      <c r="AG1234" s="19"/>
      <c r="AH1234" s="19"/>
    </row>
    <row r="1235" spans="11:34" s="15" customFormat="1" x14ac:dyDescent="0.2">
      <c r="K1235" s="18"/>
      <c r="W1235" s="18"/>
      <c r="X1235" s="18"/>
      <c r="Y1235" s="18"/>
      <c r="Z1235" s="18"/>
      <c r="AA1235" s="18"/>
      <c r="AB1235" s="18"/>
      <c r="AG1235" s="19"/>
      <c r="AH1235" s="19"/>
    </row>
    <row r="1236" spans="11:34" s="15" customFormat="1" x14ac:dyDescent="0.2">
      <c r="K1236" s="18"/>
      <c r="W1236" s="18"/>
      <c r="X1236" s="18"/>
      <c r="Y1236" s="18"/>
      <c r="Z1236" s="18"/>
      <c r="AA1236" s="18"/>
      <c r="AB1236" s="18"/>
      <c r="AG1236" s="19"/>
      <c r="AH1236" s="19"/>
    </row>
    <row r="1237" spans="11:34" s="15" customFormat="1" x14ac:dyDescent="0.2">
      <c r="K1237" s="18"/>
      <c r="W1237" s="18"/>
      <c r="X1237" s="18"/>
      <c r="Y1237" s="18"/>
      <c r="Z1237" s="18"/>
      <c r="AA1237" s="18"/>
      <c r="AB1237" s="18"/>
      <c r="AG1237" s="19"/>
      <c r="AH1237" s="19"/>
    </row>
    <row r="1238" spans="11:34" s="15" customFormat="1" x14ac:dyDescent="0.2">
      <c r="K1238" s="18"/>
      <c r="W1238" s="18"/>
      <c r="X1238" s="18"/>
      <c r="Y1238" s="18"/>
      <c r="Z1238" s="18"/>
      <c r="AA1238" s="18"/>
      <c r="AB1238" s="18"/>
      <c r="AG1238" s="19"/>
      <c r="AH1238" s="19"/>
    </row>
    <row r="1239" spans="11:34" s="15" customFormat="1" x14ac:dyDescent="0.2">
      <c r="K1239" s="18"/>
      <c r="W1239" s="18"/>
      <c r="X1239" s="18"/>
      <c r="Y1239" s="18"/>
      <c r="Z1239" s="18"/>
      <c r="AA1239" s="18"/>
      <c r="AB1239" s="18"/>
      <c r="AG1239" s="19"/>
      <c r="AH1239" s="19"/>
    </row>
    <row r="1240" spans="11:34" s="15" customFormat="1" x14ac:dyDescent="0.2">
      <c r="K1240" s="18"/>
      <c r="W1240" s="18"/>
      <c r="X1240" s="18"/>
      <c r="Y1240" s="18"/>
      <c r="Z1240" s="18"/>
      <c r="AA1240" s="18"/>
      <c r="AB1240" s="18"/>
      <c r="AG1240" s="19"/>
      <c r="AH1240" s="19"/>
    </row>
    <row r="1241" spans="11:34" s="15" customFormat="1" x14ac:dyDescent="0.2">
      <c r="K1241" s="18"/>
      <c r="W1241" s="18"/>
      <c r="X1241" s="18"/>
      <c r="Y1241" s="18"/>
      <c r="Z1241" s="18"/>
      <c r="AA1241" s="18"/>
      <c r="AB1241" s="18"/>
      <c r="AG1241" s="19"/>
      <c r="AH1241" s="19"/>
    </row>
    <row r="1242" spans="11:34" s="15" customFormat="1" x14ac:dyDescent="0.2">
      <c r="K1242" s="18"/>
      <c r="W1242" s="18"/>
      <c r="X1242" s="18"/>
      <c r="Y1242" s="18"/>
      <c r="Z1242" s="18"/>
      <c r="AA1242" s="18"/>
      <c r="AB1242" s="18"/>
      <c r="AG1242" s="19"/>
      <c r="AH1242" s="19"/>
    </row>
    <row r="1243" spans="11:34" s="15" customFormat="1" x14ac:dyDescent="0.2">
      <c r="K1243" s="18"/>
      <c r="W1243" s="18"/>
      <c r="X1243" s="18"/>
      <c r="Y1243" s="18"/>
      <c r="Z1243" s="18"/>
      <c r="AA1243" s="18"/>
      <c r="AB1243" s="18"/>
      <c r="AG1243" s="19"/>
      <c r="AH1243" s="19"/>
    </row>
    <row r="1244" spans="11:34" s="15" customFormat="1" x14ac:dyDescent="0.2">
      <c r="K1244" s="18"/>
      <c r="W1244" s="18"/>
      <c r="X1244" s="18"/>
      <c r="Y1244" s="18"/>
      <c r="Z1244" s="18"/>
      <c r="AA1244" s="18"/>
      <c r="AB1244" s="18"/>
      <c r="AG1244" s="19"/>
      <c r="AH1244" s="19"/>
    </row>
    <row r="1245" spans="11:34" s="15" customFormat="1" x14ac:dyDescent="0.2">
      <c r="K1245" s="18"/>
      <c r="W1245" s="18"/>
      <c r="X1245" s="18"/>
      <c r="Y1245" s="18"/>
      <c r="Z1245" s="18"/>
      <c r="AA1245" s="18"/>
      <c r="AB1245" s="18"/>
      <c r="AG1245" s="19"/>
      <c r="AH1245" s="19"/>
    </row>
    <row r="1246" spans="11:34" s="15" customFormat="1" x14ac:dyDescent="0.2">
      <c r="K1246" s="18"/>
      <c r="W1246" s="18"/>
      <c r="X1246" s="18"/>
      <c r="Y1246" s="18"/>
      <c r="Z1246" s="18"/>
      <c r="AA1246" s="18"/>
      <c r="AB1246" s="18"/>
      <c r="AG1246" s="19"/>
      <c r="AH1246" s="19"/>
    </row>
    <row r="1247" spans="11:34" s="15" customFormat="1" x14ac:dyDescent="0.2">
      <c r="K1247" s="18"/>
      <c r="W1247" s="18"/>
      <c r="X1247" s="18"/>
      <c r="Y1247" s="18"/>
      <c r="Z1247" s="18"/>
      <c r="AA1247" s="18"/>
      <c r="AB1247" s="18"/>
      <c r="AG1247" s="19"/>
      <c r="AH1247" s="19"/>
    </row>
    <row r="1248" spans="11:34" s="15" customFormat="1" x14ac:dyDescent="0.2">
      <c r="K1248" s="18"/>
      <c r="W1248" s="18"/>
      <c r="X1248" s="18"/>
      <c r="Y1248" s="18"/>
      <c r="Z1248" s="18"/>
      <c r="AA1248" s="18"/>
      <c r="AB1248" s="18"/>
      <c r="AG1248" s="19"/>
      <c r="AH1248" s="19"/>
    </row>
    <row r="1249" spans="11:34" s="15" customFormat="1" x14ac:dyDescent="0.2">
      <c r="K1249" s="18"/>
      <c r="W1249" s="18"/>
      <c r="X1249" s="18"/>
      <c r="Y1249" s="18"/>
      <c r="Z1249" s="18"/>
      <c r="AA1249" s="18"/>
      <c r="AB1249" s="18"/>
      <c r="AG1249" s="19"/>
      <c r="AH1249" s="19"/>
    </row>
    <row r="1250" spans="11:34" s="15" customFormat="1" x14ac:dyDescent="0.2">
      <c r="K1250" s="18"/>
      <c r="W1250" s="18"/>
      <c r="X1250" s="18"/>
      <c r="Y1250" s="18"/>
      <c r="Z1250" s="18"/>
      <c r="AA1250" s="18"/>
      <c r="AB1250" s="18"/>
      <c r="AG1250" s="19"/>
      <c r="AH1250" s="19"/>
    </row>
    <row r="1251" spans="11:34" s="15" customFormat="1" x14ac:dyDescent="0.2">
      <c r="K1251" s="18"/>
      <c r="W1251" s="18"/>
      <c r="X1251" s="18"/>
      <c r="Y1251" s="18"/>
      <c r="Z1251" s="18"/>
      <c r="AA1251" s="18"/>
      <c r="AB1251" s="18"/>
      <c r="AG1251" s="19"/>
      <c r="AH1251" s="19"/>
    </row>
    <row r="1252" spans="11:34" s="15" customFormat="1" x14ac:dyDescent="0.2">
      <c r="K1252" s="18"/>
      <c r="W1252" s="18"/>
      <c r="X1252" s="18"/>
      <c r="Y1252" s="18"/>
      <c r="Z1252" s="18"/>
      <c r="AA1252" s="18"/>
      <c r="AB1252" s="18"/>
      <c r="AG1252" s="19"/>
      <c r="AH1252" s="19"/>
    </row>
    <row r="1253" spans="11:34" s="15" customFormat="1" x14ac:dyDescent="0.2">
      <c r="K1253" s="18"/>
      <c r="W1253" s="18"/>
      <c r="X1253" s="18"/>
      <c r="Y1253" s="18"/>
      <c r="Z1253" s="18"/>
      <c r="AA1253" s="18"/>
      <c r="AB1253" s="18"/>
      <c r="AG1253" s="19"/>
      <c r="AH1253" s="19"/>
    </row>
    <row r="1254" spans="11:34" s="15" customFormat="1" x14ac:dyDescent="0.2">
      <c r="K1254" s="18"/>
      <c r="W1254" s="18"/>
      <c r="X1254" s="18"/>
      <c r="Y1254" s="18"/>
      <c r="Z1254" s="18"/>
      <c r="AA1254" s="18"/>
      <c r="AB1254" s="18"/>
      <c r="AG1254" s="19"/>
      <c r="AH1254" s="19"/>
    </row>
    <row r="1255" spans="11:34" s="15" customFormat="1" x14ac:dyDescent="0.2">
      <c r="K1255" s="18"/>
      <c r="W1255" s="18"/>
      <c r="X1255" s="18"/>
      <c r="Y1255" s="18"/>
      <c r="Z1255" s="18"/>
      <c r="AA1255" s="18"/>
      <c r="AB1255" s="18"/>
      <c r="AG1255" s="19"/>
      <c r="AH1255" s="19"/>
    </row>
    <row r="1256" spans="11:34" s="15" customFormat="1" x14ac:dyDescent="0.2">
      <c r="K1256" s="18"/>
      <c r="W1256" s="18"/>
      <c r="X1256" s="18"/>
      <c r="Y1256" s="18"/>
      <c r="Z1256" s="18"/>
      <c r="AA1256" s="18"/>
      <c r="AB1256" s="18"/>
      <c r="AG1256" s="19"/>
      <c r="AH1256" s="19"/>
    </row>
    <row r="1257" spans="11:34" s="15" customFormat="1" x14ac:dyDescent="0.2">
      <c r="K1257" s="18"/>
      <c r="W1257" s="18"/>
      <c r="X1257" s="18"/>
      <c r="Y1257" s="18"/>
      <c r="Z1257" s="18"/>
      <c r="AA1257" s="18"/>
      <c r="AB1257" s="18"/>
      <c r="AG1257" s="19"/>
      <c r="AH1257" s="19"/>
    </row>
    <row r="1258" spans="11:34" s="15" customFormat="1" x14ac:dyDescent="0.2">
      <c r="K1258" s="18"/>
      <c r="W1258" s="18"/>
      <c r="X1258" s="18"/>
      <c r="Y1258" s="18"/>
      <c r="Z1258" s="18"/>
      <c r="AA1258" s="18"/>
      <c r="AB1258" s="18"/>
      <c r="AG1258" s="19"/>
      <c r="AH1258" s="19"/>
    </row>
    <row r="1259" spans="11:34" s="15" customFormat="1" x14ac:dyDescent="0.2">
      <c r="K1259" s="18"/>
      <c r="W1259" s="18"/>
      <c r="X1259" s="18"/>
      <c r="Y1259" s="18"/>
      <c r="Z1259" s="18"/>
      <c r="AA1259" s="18"/>
      <c r="AB1259" s="18"/>
      <c r="AG1259" s="19"/>
      <c r="AH1259" s="19"/>
    </row>
    <row r="1260" spans="11:34" s="15" customFormat="1" x14ac:dyDescent="0.2">
      <c r="K1260" s="18"/>
      <c r="W1260" s="18"/>
      <c r="X1260" s="18"/>
      <c r="Y1260" s="18"/>
      <c r="Z1260" s="18"/>
      <c r="AA1260" s="18"/>
      <c r="AB1260" s="18"/>
      <c r="AG1260" s="19"/>
      <c r="AH1260" s="19"/>
    </row>
    <row r="1261" spans="11:34" s="15" customFormat="1" x14ac:dyDescent="0.2">
      <c r="K1261" s="18"/>
      <c r="W1261" s="18"/>
      <c r="X1261" s="18"/>
      <c r="Y1261" s="18"/>
      <c r="Z1261" s="18"/>
      <c r="AA1261" s="18"/>
      <c r="AB1261" s="18"/>
      <c r="AG1261" s="19"/>
      <c r="AH1261" s="19"/>
    </row>
    <row r="1262" spans="11:34" s="15" customFormat="1" x14ac:dyDescent="0.2">
      <c r="K1262" s="18"/>
      <c r="W1262" s="18"/>
      <c r="X1262" s="18"/>
      <c r="Y1262" s="18"/>
      <c r="Z1262" s="18"/>
      <c r="AA1262" s="18"/>
      <c r="AB1262" s="18"/>
      <c r="AG1262" s="19"/>
      <c r="AH1262" s="19"/>
    </row>
    <row r="1263" spans="11:34" s="15" customFormat="1" x14ac:dyDescent="0.2">
      <c r="K1263" s="18"/>
      <c r="W1263" s="18"/>
      <c r="X1263" s="18"/>
      <c r="Y1263" s="18"/>
      <c r="Z1263" s="18"/>
      <c r="AA1263" s="18"/>
      <c r="AB1263" s="18"/>
      <c r="AG1263" s="19"/>
      <c r="AH1263" s="19"/>
    </row>
    <row r="1264" spans="11:34" s="15" customFormat="1" x14ac:dyDescent="0.2">
      <c r="K1264" s="18"/>
      <c r="W1264" s="18"/>
      <c r="X1264" s="18"/>
      <c r="Y1264" s="18"/>
      <c r="Z1264" s="18"/>
      <c r="AA1264" s="18"/>
      <c r="AB1264" s="18"/>
      <c r="AG1264" s="19"/>
      <c r="AH1264" s="19"/>
    </row>
    <row r="1265" spans="11:34" s="15" customFormat="1" x14ac:dyDescent="0.2">
      <c r="K1265" s="18"/>
      <c r="W1265" s="18"/>
      <c r="X1265" s="18"/>
      <c r="Y1265" s="18"/>
      <c r="Z1265" s="18"/>
      <c r="AA1265" s="18"/>
      <c r="AB1265" s="18"/>
      <c r="AG1265" s="19"/>
      <c r="AH1265" s="19"/>
    </row>
    <row r="1266" spans="11:34" s="15" customFormat="1" x14ac:dyDescent="0.2">
      <c r="K1266" s="18"/>
      <c r="W1266" s="18"/>
      <c r="X1266" s="18"/>
      <c r="Y1266" s="18"/>
      <c r="Z1266" s="18"/>
      <c r="AA1266" s="18"/>
      <c r="AB1266" s="18"/>
      <c r="AG1266" s="19"/>
      <c r="AH1266" s="19"/>
    </row>
    <row r="1267" spans="11:34" s="15" customFormat="1" x14ac:dyDescent="0.2">
      <c r="K1267" s="18"/>
      <c r="W1267" s="18"/>
      <c r="X1267" s="18"/>
      <c r="Y1267" s="18"/>
      <c r="Z1267" s="18"/>
      <c r="AA1267" s="18"/>
      <c r="AB1267" s="18"/>
      <c r="AG1267" s="19"/>
      <c r="AH1267" s="19"/>
    </row>
    <row r="1268" spans="11:34" s="15" customFormat="1" x14ac:dyDescent="0.2">
      <c r="K1268" s="18"/>
      <c r="W1268" s="18"/>
      <c r="X1268" s="18"/>
      <c r="Y1268" s="18"/>
      <c r="Z1268" s="18"/>
      <c r="AA1268" s="18"/>
      <c r="AB1268" s="18"/>
      <c r="AG1268" s="19"/>
      <c r="AH1268" s="19"/>
    </row>
    <row r="1269" spans="11:34" s="15" customFormat="1" x14ac:dyDescent="0.2">
      <c r="K1269" s="18"/>
      <c r="W1269" s="18"/>
      <c r="X1269" s="18"/>
      <c r="Y1269" s="18"/>
      <c r="Z1269" s="18"/>
      <c r="AA1269" s="18"/>
      <c r="AB1269" s="18"/>
      <c r="AG1269" s="19"/>
      <c r="AH1269" s="19"/>
    </row>
    <row r="1270" spans="11:34" s="15" customFormat="1" x14ac:dyDescent="0.2">
      <c r="K1270" s="18"/>
      <c r="W1270" s="18"/>
      <c r="X1270" s="18"/>
      <c r="Y1270" s="18"/>
      <c r="Z1270" s="18"/>
      <c r="AA1270" s="18"/>
      <c r="AB1270" s="18"/>
      <c r="AG1270" s="19"/>
      <c r="AH1270" s="19"/>
    </row>
    <row r="1271" spans="11:34" s="15" customFormat="1" x14ac:dyDescent="0.2">
      <c r="K1271" s="18"/>
      <c r="W1271" s="18"/>
      <c r="X1271" s="18"/>
      <c r="Y1271" s="18"/>
      <c r="Z1271" s="18"/>
      <c r="AA1271" s="18"/>
      <c r="AB1271" s="18"/>
      <c r="AG1271" s="19"/>
      <c r="AH1271" s="19"/>
    </row>
    <row r="1272" spans="11:34" s="15" customFormat="1" x14ac:dyDescent="0.2">
      <c r="K1272" s="18"/>
      <c r="W1272" s="18"/>
      <c r="X1272" s="18"/>
      <c r="Y1272" s="18"/>
      <c r="Z1272" s="18"/>
      <c r="AA1272" s="18"/>
      <c r="AB1272" s="18"/>
      <c r="AG1272" s="19"/>
      <c r="AH1272" s="19"/>
    </row>
    <row r="1273" spans="11:34" s="15" customFormat="1" x14ac:dyDescent="0.2">
      <c r="K1273" s="18"/>
      <c r="W1273" s="18"/>
      <c r="X1273" s="18"/>
      <c r="Y1273" s="18"/>
      <c r="Z1273" s="18"/>
      <c r="AA1273" s="18"/>
      <c r="AB1273" s="18"/>
      <c r="AG1273" s="19"/>
      <c r="AH1273" s="19"/>
    </row>
    <row r="1274" spans="11:34" s="15" customFormat="1" x14ac:dyDescent="0.2">
      <c r="K1274" s="18"/>
      <c r="W1274" s="18"/>
      <c r="X1274" s="18"/>
      <c r="Y1274" s="18"/>
      <c r="Z1274" s="18"/>
      <c r="AA1274" s="18"/>
      <c r="AB1274" s="18"/>
      <c r="AG1274" s="19"/>
      <c r="AH1274" s="19"/>
    </row>
    <row r="1275" spans="11:34" s="15" customFormat="1" x14ac:dyDescent="0.2">
      <c r="K1275" s="18"/>
      <c r="W1275" s="18"/>
      <c r="X1275" s="18"/>
      <c r="Y1275" s="18"/>
      <c r="Z1275" s="18"/>
      <c r="AA1275" s="18"/>
      <c r="AB1275" s="18"/>
      <c r="AG1275" s="19"/>
      <c r="AH1275" s="19"/>
    </row>
    <row r="1276" spans="11:34" s="15" customFormat="1" x14ac:dyDescent="0.2">
      <c r="K1276" s="18"/>
      <c r="W1276" s="18"/>
      <c r="X1276" s="18"/>
      <c r="Y1276" s="18"/>
      <c r="Z1276" s="18"/>
      <c r="AA1276" s="18"/>
      <c r="AB1276" s="18"/>
      <c r="AG1276" s="19"/>
      <c r="AH1276" s="19"/>
    </row>
    <row r="1277" spans="11:34" s="15" customFormat="1" x14ac:dyDescent="0.2">
      <c r="K1277" s="18"/>
      <c r="W1277" s="18"/>
      <c r="X1277" s="18"/>
      <c r="Y1277" s="18"/>
      <c r="Z1277" s="18"/>
      <c r="AA1277" s="18"/>
      <c r="AB1277" s="18"/>
      <c r="AG1277" s="19"/>
      <c r="AH1277" s="19"/>
    </row>
    <row r="1278" spans="11:34" s="15" customFormat="1" x14ac:dyDescent="0.2">
      <c r="K1278" s="18"/>
      <c r="W1278" s="18"/>
      <c r="X1278" s="18"/>
      <c r="Y1278" s="18"/>
      <c r="Z1278" s="18"/>
      <c r="AA1278" s="18"/>
      <c r="AB1278" s="18"/>
      <c r="AG1278" s="19"/>
      <c r="AH1278" s="19"/>
    </row>
    <row r="1279" spans="11:34" s="15" customFormat="1" x14ac:dyDescent="0.2">
      <c r="K1279" s="18"/>
      <c r="W1279" s="18"/>
      <c r="X1279" s="18"/>
      <c r="Y1279" s="18"/>
      <c r="Z1279" s="18"/>
      <c r="AA1279" s="18"/>
      <c r="AB1279" s="18"/>
      <c r="AG1279" s="19"/>
      <c r="AH1279" s="19"/>
    </row>
    <row r="1280" spans="11:34" s="15" customFormat="1" x14ac:dyDescent="0.2">
      <c r="K1280" s="18"/>
      <c r="W1280" s="18"/>
      <c r="X1280" s="18"/>
      <c r="Y1280" s="18"/>
      <c r="Z1280" s="18"/>
      <c r="AA1280" s="18"/>
      <c r="AB1280" s="18"/>
      <c r="AG1280" s="19"/>
      <c r="AH1280" s="19"/>
    </row>
    <row r="1281" spans="11:34" s="15" customFormat="1" x14ac:dyDescent="0.2">
      <c r="K1281" s="18"/>
      <c r="W1281" s="18"/>
      <c r="X1281" s="18"/>
      <c r="Y1281" s="18"/>
      <c r="Z1281" s="18"/>
      <c r="AA1281" s="18"/>
      <c r="AB1281" s="18"/>
      <c r="AG1281" s="19"/>
      <c r="AH1281" s="19"/>
    </row>
    <row r="1282" spans="11:34" s="15" customFormat="1" x14ac:dyDescent="0.2">
      <c r="K1282" s="18"/>
      <c r="W1282" s="18"/>
      <c r="X1282" s="18"/>
      <c r="Y1282" s="18"/>
      <c r="Z1282" s="18"/>
      <c r="AA1282" s="18"/>
      <c r="AB1282" s="18"/>
      <c r="AG1282" s="19"/>
      <c r="AH1282" s="19"/>
    </row>
    <row r="1283" spans="11:34" s="15" customFormat="1" x14ac:dyDescent="0.2">
      <c r="K1283" s="18"/>
      <c r="W1283" s="18"/>
      <c r="X1283" s="18"/>
      <c r="Y1283" s="18"/>
      <c r="Z1283" s="18"/>
      <c r="AA1283" s="18"/>
      <c r="AB1283" s="18"/>
      <c r="AG1283" s="19"/>
      <c r="AH1283" s="19"/>
    </row>
    <row r="1284" spans="11:34" s="15" customFormat="1" x14ac:dyDescent="0.2">
      <c r="K1284" s="18"/>
      <c r="W1284" s="18"/>
      <c r="X1284" s="18"/>
      <c r="Y1284" s="18"/>
      <c r="Z1284" s="18"/>
      <c r="AA1284" s="18"/>
      <c r="AB1284" s="18"/>
      <c r="AG1284" s="19"/>
      <c r="AH1284" s="19"/>
    </row>
    <row r="1285" spans="11:34" s="15" customFormat="1" x14ac:dyDescent="0.2">
      <c r="K1285" s="18"/>
      <c r="W1285" s="18"/>
      <c r="X1285" s="18"/>
      <c r="Y1285" s="18"/>
      <c r="Z1285" s="18"/>
      <c r="AA1285" s="18"/>
      <c r="AB1285" s="18"/>
      <c r="AG1285" s="19"/>
      <c r="AH1285" s="19"/>
    </row>
    <row r="1286" spans="11:34" s="15" customFormat="1" x14ac:dyDescent="0.2">
      <c r="K1286" s="18"/>
      <c r="W1286" s="18"/>
      <c r="X1286" s="18"/>
      <c r="Y1286" s="18"/>
      <c r="Z1286" s="18"/>
      <c r="AA1286" s="18"/>
      <c r="AB1286" s="18"/>
      <c r="AG1286" s="19"/>
      <c r="AH1286" s="19"/>
    </row>
    <row r="1287" spans="11:34" s="15" customFormat="1" x14ac:dyDescent="0.2">
      <c r="K1287" s="18"/>
      <c r="W1287" s="18"/>
      <c r="X1287" s="18"/>
      <c r="Y1287" s="18"/>
      <c r="Z1287" s="18"/>
      <c r="AA1287" s="18"/>
      <c r="AB1287" s="18"/>
      <c r="AG1287" s="19"/>
      <c r="AH1287" s="19"/>
    </row>
    <row r="1288" spans="11:34" s="15" customFormat="1" x14ac:dyDescent="0.2">
      <c r="K1288" s="18"/>
      <c r="W1288" s="18"/>
      <c r="X1288" s="18"/>
      <c r="Y1288" s="18"/>
      <c r="Z1288" s="18"/>
      <c r="AA1288" s="18"/>
      <c r="AB1288" s="18"/>
      <c r="AG1288" s="19"/>
      <c r="AH1288" s="19"/>
    </row>
    <row r="1289" spans="11:34" s="15" customFormat="1" x14ac:dyDescent="0.2">
      <c r="K1289" s="18"/>
      <c r="W1289" s="18"/>
      <c r="X1289" s="18"/>
      <c r="Y1289" s="18"/>
      <c r="Z1289" s="18"/>
      <c r="AA1289" s="18"/>
      <c r="AB1289" s="18"/>
      <c r="AG1289" s="19"/>
      <c r="AH1289" s="19"/>
    </row>
    <row r="1290" spans="11:34" s="15" customFormat="1" x14ac:dyDescent="0.2">
      <c r="K1290" s="18"/>
      <c r="W1290" s="18"/>
      <c r="X1290" s="18"/>
      <c r="Y1290" s="18"/>
      <c r="Z1290" s="18"/>
      <c r="AA1290" s="18"/>
      <c r="AB1290" s="18"/>
      <c r="AG1290" s="19"/>
      <c r="AH1290" s="19"/>
    </row>
    <row r="1291" spans="11:34" s="15" customFormat="1" x14ac:dyDescent="0.2">
      <c r="K1291" s="18"/>
      <c r="W1291" s="18"/>
      <c r="X1291" s="18"/>
      <c r="Y1291" s="18"/>
      <c r="Z1291" s="18"/>
      <c r="AA1291" s="18"/>
      <c r="AB1291" s="18"/>
      <c r="AG1291" s="19"/>
      <c r="AH1291" s="19"/>
    </row>
    <row r="1292" spans="11:34" s="15" customFormat="1" x14ac:dyDescent="0.2">
      <c r="K1292" s="18"/>
      <c r="W1292" s="18"/>
      <c r="X1292" s="18"/>
      <c r="Y1292" s="18"/>
      <c r="Z1292" s="18"/>
      <c r="AA1292" s="18"/>
      <c r="AB1292" s="18"/>
      <c r="AG1292" s="19"/>
      <c r="AH1292" s="19"/>
    </row>
    <row r="1293" spans="11:34" s="15" customFormat="1" x14ac:dyDescent="0.2">
      <c r="K1293" s="18"/>
      <c r="W1293" s="18"/>
      <c r="X1293" s="18"/>
      <c r="Y1293" s="18"/>
      <c r="Z1293" s="18"/>
      <c r="AA1293" s="18"/>
      <c r="AB1293" s="18"/>
      <c r="AG1293" s="19"/>
      <c r="AH1293" s="19"/>
    </row>
    <row r="1294" spans="11:34" s="15" customFormat="1" x14ac:dyDescent="0.2">
      <c r="K1294" s="18"/>
      <c r="W1294" s="18"/>
      <c r="X1294" s="18"/>
      <c r="Y1294" s="18"/>
      <c r="Z1294" s="18"/>
      <c r="AA1294" s="18"/>
      <c r="AB1294" s="18"/>
      <c r="AG1294" s="19"/>
      <c r="AH1294" s="19"/>
    </row>
    <row r="1295" spans="11:34" s="15" customFormat="1" x14ac:dyDescent="0.2">
      <c r="K1295" s="18"/>
      <c r="W1295" s="18"/>
      <c r="X1295" s="18"/>
      <c r="Y1295" s="18"/>
      <c r="Z1295" s="18"/>
      <c r="AA1295" s="18"/>
      <c r="AB1295" s="18"/>
      <c r="AG1295" s="19"/>
      <c r="AH1295" s="19"/>
    </row>
    <row r="1296" spans="11:34" s="15" customFormat="1" x14ac:dyDescent="0.2">
      <c r="K1296" s="18"/>
      <c r="W1296" s="18"/>
      <c r="X1296" s="18"/>
      <c r="Y1296" s="18"/>
      <c r="Z1296" s="18"/>
      <c r="AA1296" s="18"/>
      <c r="AB1296" s="18"/>
      <c r="AG1296" s="19"/>
      <c r="AH1296" s="19"/>
    </row>
    <row r="1297" spans="11:34" s="15" customFormat="1" x14ac:dyDescent="0.2">
      <c r="K1297" s="18"/>
      <c r="W1297" s="18"/>
      <c r="X1297" s="18"/>
      <c r="Y1297" s="18"/>
      <c r="Z1297" s="18"/>
      <c r="AA1297" s="18"/>
      <c r="AB1297" s="18"/>
      <c r="AG1297" s="19"/>
      <c r="AH1297" s="19"/>
    </row>
    <row r="1298" spans="11:34" s="15" customFormat="1" x14ac:dyDescent="0.2">
      <c r="K1298" s="18"/>
      <c r="W1298" s="18"/>
      <c r="X1298" s="18"/>
      <c r="Y1298" s="18"/>
      <c r="Z1298" s="18"/>
      <c r="AA1298" s="18"/>
      <c r="AB1298" s="18"/>
      <c r="AG1298" s="19"/>
      <c r="AH1298" s="19"/>
    </row>
    <row r="1299" spans="11:34" s="15" customFormat="1" x14ac:dyDescent="0.2">
      <c r="K1299" s="18"/>
      <c r="W1299" s="18"/>
      <c r="X1299" s="18"/>
      <c r="Y1299" s="18"/>
      <c r="Z1299" s="18"/>
      <c r="AA1299" s="18"/>
      <c r="AB1299" s="18"/>
      <c r="AG1299" s="19"/>
      <c r="AH1299" s="19"/>
    </row>
    <row r="1300" spans="11:34" s="15" customFormat="1" x14ac:dyDescent="0.2">
      <c r="K1300" s="18"/>
      <c r="W1300" s="18"/>
      <c r="X1300" s="18"/>
      <c r="Y1300" s="18"/>
      <c r="Z1300" s="18"/>
      <c r="AA1300" s="18"/>
      <c r="AB1300" s="18"/>
      <c r="AG1300" s="19"/>
      <c r="AH1300" s="19"/>
    </row>
    <row r="1301" spans="11:34" s="15" customFormat="1" x14ac:dyDescent="0.2">
      <c r="K1301" s="18"/>
      <c r="W1301" s="18"/>
      <c r="X1301" s="18"/>
      <c r="Y1301" s="18"/>
      <c r="Z1301" s="18"/>
      <c r="AA1301" s="18"/>
      <c r="AB1301" s="18"/>
      <c r="AG1301" s="19"/>
      <c r="AH1301" s="19"/>
    </row>
    <row r="1302" spans="11:34" s="15" customFormat="1" x14ac:dyDescent="0.2">
      <c r="K1302" s="18"/>
      <c r="W1302" s="18"/>
      <c r="X1302" s="18"/>
      <c r="Y1302" s="18"/>
      <c r="Z1302" s="18"/>
      <c r="AA1302" s="18"/>
      <c r="AB1302" s="18"/>
      <c r="AG1302" s="19"/>
      <c r="AH1302" s="19"/>
    </row>
    <row r="1303" spans="11:34" s="15" customFormat="1" x14ac:dyDescent="0.2">
      <c r="K1303" s="18"/>
      <c r="W1303" s="18"/>
      <c r="X1303" s="18"/>
      <c r="Y1303" s="18"/>
      <c r="Z1303" s="18"/>
      <c r="AA1303" s="18"/>
      <c r="AB1303" s="18"/>
      <c r="AG1303" s="19"/>
      <c r="AH1303" s="19"/>
    </row>
    <row r="1304" spans="11:34" s="15" customFormat="1" x14ac:dyDescent="0.2">
      <c r="K1304" s="18"/>
      <c r="W1304" s="18"/>
      <c r="X1304" s="18"/>
      <c r="Y1304" s="18"/>
      <c r="Z1304" s="18"/>
      <c r="AA1304" s="18"/>
      <c r="AB1304" s="18"/>
      <c r="AG1304" s="19"/>
      <c r="AH1304" s="19"/>
    </row>
    <row r="1305" spans="11:34" s="15" customFormat="1" x14ac:dyDescent="0.2">
      <c r="K1305" s="18"/>
      <c r="W1305" s="18"/>
      <c r="X1305" s="18"/>
      <c r="Y1305" s="18"/>
      <c r="Z1305" s="18"/>
      <c r="AA1305" s="18"/>
      <c r="AB1305" s="18"/>
      <c r="AG1305" s="19"/>
      <c r="AH1305" s="19"/>
    </row>
    <row r="1306" spans="11:34" s="15" customFormat="1" x14ac:dyDescent="0.2">
      <c r="K1306" s="18"/>
      <c r="W1306" s="18"/>
      <c r="X1306" s="18"/>
      <c r="Y1306" s="18"/>
      <c r="Z1306" s="18"/>
      <c r="AA1306" s="18"/>
      <c r="AB1306" s="18"/>
      <c r="AG1306" s="19"/>
      <c r="AH1306" s="19"/>
    </row>
    <row r="1307" spans="11:34" s="15" customFormat="1" x14ac:dyDescent="0.2">
      <c r="K1307" s="18"/>
      <c r="W1307" s="18"/>
      <c r="X1307" s="18"/>
      <c r="Y1307" s="18"/>
      <c r="Z1307" s="18"/>
      <c r="AA1307" s="18"/>
      <c r="AB1307" s="18"/>
      <c r="AG1307" s="19"/>
      <c r="AH1307" s="19"/>
    </row>
    <row r="1308" spans="11:34" s="15" customFormat="1" x14ac:dyDescent="0.2">
      <c r="K1308" s="18"/>
      <c r="W1308" s="18"/>
      <c r="X1308" s="18"/>
      <c r="Y1308" s="18"/>
      <c r="Z1308" s="18"/>
      <c r="AA1308" s="18"/>
      <c r="AB1308" s="18"/>
      <c r="AG1308" s="19"/>
      <c r="AH1308" s="19"/>
    </row>
    <row r="1309" spans="11:34" s="15" customFormat="1" x14ac:dyDescent="0.2">
      <c r="K1309" s="18"/>
      <c r="W1309" s="18"/>
      <c r="X1309" s="18"/>
      <c r="Y1309" s="18"/>
      <c r="Z1309" s="18"/>
      <c r="AA1309" s="18"/>
      <c r="AB1309" s="18"/>
      <c r="AG1309" s="19"/>
      <c r="AH1309" s="19"/>
    </row>
    <row r="1310" spans="11:34" s="15" customFormat="1" x14ac:dyDescent="0.2">
      <c r="K1310" s="18"/>
      <c r="W1310" s="18"/>
      <c r="X1310" s="18"/>
      <c r="Y1310" s="18"/>
      <c r="Z1310" s="18"/>
      <c r="AA1310" s="18"/>
      <c r="AB1310" s="18"/>
      <c r="AG1310" s="19"/>
      <c r="AH1310" s="19"/>
    </row>
    <row r="1311" spans="11:34" s="15" customFormat="1" x14ac:dyDescent="0.2">
      <c r="K1311" s="18"/>
      <c r="W1311" s="18"/>
      <c r="X1311" s="18"/>
      <c r="Y1311" s="18"/>
      <c r="Z1311" s="18"/>
      <c r="AA1311" s="18"/>
      <c r="AB1311" s="18"/>
      <c r="AG1311" s="19"/>
      <c r="AH1311" s="19"/>
    </row>
    <row r="1312" spans="11:34" s="15" customFormat="1" x14ac:dyDescent="0.2">
      <c r="K1312" s="18"/>
      <c r="W1312" s="18"/>
      <c r="X1312" s="18"/>
      <c r="Y1312" s="18"/>
      <c r="Z1312" s="18"/>
      <c r="AA1312" s="18"/>
      <c r="AB1312" s="18"/>
      <c r="AG1312" s="19"/>
      <c r="AH1312" s="19"/>
    </row>
    <row r="1313" spans="11:34" s="15" customFormat="1" x14ac:dyDescent="0.2">
      <c r="K1313" s="18"/>
      <c r="W1313" s="18"/>
      <c r="X1313" s="18"/>
      <c r="Y1313" s="18"/>
      <c r="Z1313" s="18"/>
      <c r="AA1313" s="18"/>
      <c r="AB1313" s="18"/>
      <c r="AG1313" s="19"/>
      <c r="AH1313" s="19"/>
    </row>
    <row r="1314" spans="11:34" s="15" customFormat="1" x14ac:dyDescent="0.2">
      <c r="K1314" s="18"/>
      <c r="W1314" s="18"/>
      <c r="X1314" s="18"/>
      <c r="Y1314" s="18"/>
      <c r="Z1314" s="18"/>
      <c r="AA1314" s="18"/>
      <c r="AB1314" s="18"/>
      <c r="AG1314" s="19"/>
      <c r="AH1314" s="19"/>
    </row>
    <row r="1315" spans="11:34" s="15" customFormat="1" x14ac:dyDescent="0.2">
      <c r="K1315" s="18"/>
      <c r="W1315" s="18"/>
      <c r="X1315" s="18"/>
      <c r="Y1315" s="18"/>
      <c r="Z1315" s="18"/>
      <c r="AA1315" s="18"/>
      <c r="AB1315" s="18"/>
      <c r="AG1315" s="19"/>
      <c r="AH1315" s="19"/>
    </row>
    <row r="1316" spans="11:34" s="15" customFormat="1" x14ac:dyDescent="0.2">
      <c r="K1316" s="18"/>
      <c r="W1316" s="18"/>
      <c r="X1316" s="18"/>
      <c r="Y1316" s="18"/>
      <c r="Z1316" s="18"/>
      <c r="AA1316" s="18"/>
      <c r="AB1316" s="18"/>
      <c r="AG1316" s="19"/>
      <c r="AH1316" s="19"/>
    </row>
    <row r="1317" spans="11:34" s="15" customFormat="1" x14ac:dyDescent="0.2">
      <c r="K1317" s="18"/>
      <c r="W1317" s="18"/>
      <c r="X1317" s="18"/>
      <c r="Y1317" s="18"/>
      <c r="Z1317" s="18"/>
      <c r="AA1317" s="18"/>
      <c r="AB1317" s="18"/>
      <c r="AG1317" s="19"/>
      <c r="AH1317" s="19"/>
    </row>
    <row r="1318" spans="11:34" s="15" customFormat="1" x14ac:dyDescent="0.2">
      <c r="K1318" s="18"/>
      <c r="W1318" s="18"/>
      <c r="X1318" s="18"/>
      <c r="Y1318" s="18"/>
      <c r="Z1318" s="18"/>
      <c r="AA1318" s="18"/>
      <c r="AB1318" s="18"/>
      <c r="AG1318" s="19"/>
      <c r="AH1318" s="19"/>
    </row>
    <row r="1319" spans="11:34" s="15" customFormat="1" x14ac:dyDescent="0.2">
      <c r="K1319" s="18"/>
      <c r="W1319" s="18"/>
      <c r="X1319" s="18"/>
      <c r="Y1319" s="18"/>
      <c r="Z1319" s="18"/>
      <c r="AA1319" s="18"/>
      <c r="AB1319" s="18"/>
      <c r="AG1319" s="19"/>
      <c r="AH1319" s="19"/>
    </row>
    <row r="1320" spans="11:34" s="15" customFormat="1" x14ac:dyDescent="0.2">
      <c r="K1320" s="18"/>
      <c r="W1320" s="18"/>
      <c r="X1320" s="18"/>
      <c r="Y1320" s="18"/>
      <c r="Z1320" s="18"/>
      <c r="AA1320" s="18"/>
      <c r="AB1320" s="18"/>
      <c r="AG1320" s="19"/>
      <c r="AH1320" s="19"/>
    </row>
    <row r="1321" spans="11:34" s="15" customFormat="1" x14ac:dyDescent="0.2">
      <c r="K1321" s="18"/>
      <c r="W1321" s="18"/>
      <c r="X1321" s="18"/>
      <c r="Y1321" s="18"/>
      <c r="Z1321" s="18"/>
      <c r="AA1321" s="18"/>
      <c r="AB1321" s="18"/>
      <c r="AG1321" s="19"/>
      <c r="AH1321" s="19"/>
    </row>
    <row r="1322" spans="11:34" s="15" customFormat="1" x14ac:dyDescent="0.2">
      <c r="K1322" s="18"/>
      <c r="W1322" s="18"/>
      <c r="X1322" s="18"/>
      <c r="Y1322" s="18"/>
      <c r="Z1322" s="18"/>
      <c r="AA1322" s="18"/>
      <c r="AB1322" s="18"/>
      <c r="AG1322" s="19"/>
      <c r="AH1322" s="19"/>
    </row>
    <row r="1323" spans="11:34" s="15" customFormat="1" x14ac:dyDescent="0.2">
      <c r="K1323" s="18"/>
      <c r="W1323" s="18"/>
      <c r="X1323" s="18"/>
      <c r="Y1323" s="18"/>
      <c r="Z1323" s="18"/>
      <c r="AA1323" s="18"/>
      <c r="AB1323" s="18"/>
      <c r="AG1323" s="19"/>
      <c r="AH1323" s="19"/>
    </row>
    <row r="1324" spans="11:34" s="15" customFormat="1" x14ac:dyDescent="0.2">
      <c r="K1324" s="18"/>
      <c r="W1324" s="18"/>
      <c r="X1324" s="18"/>
      <c r="Y1324" s="18"/>
      <c r="Z1324" s="18"/>
      <c r="AA1324" s="18"/>
      <c r="AB1324" s="18"/>
      <c r="AG1324" s="19"/>
      <c r="AH1324" s="19"/>
    </row>
    <row r="1325" spans="11:34" s="15" customFormat="1" x14ac:dyDescent="0.2">
      <c r="K1325" s="18"/>
      <c r="W1325" s="18"/>
      <c r="X1325" s="18"/>
      <c r="Y1325" s="18"/>
      <c r="Z1325" s="18"/>
      <c r="AA1325" s="18"/>
      <c r="AB1325" s="18"/>
      <c r="AG1325" s="19"/>
      <c r="AH1325" s="19"/>
    </row>
    <row r="1326" spans="11:34" s="15" customFormat="1" x14ac:dyDescent="0.2">
      <c r="K1326" s="18"/>
      <c r="W1326" s="18"/>
      <c r="X1326" s="18"/>
      <c r="Y1326" s="18"/>
      <c r="Z1326" s="18"/>
      <c r="AA1326" s="18"/>
      <c r="AB1326" s="18"/>
      <c r="AG1326" s="19"/>
      <c r="AH1326" s="19"/>
    </row>
    <row r="1327" spans="11:34" s="15" customFormat="1" x14ac:dyDescent="0.2">
      <c r="K1327" s="18"/>
      <c r="W1327" s="18"/>
      <c r="X1327" s="18"/>
      <c r="Y1327" s="18"/>
      <c r="Z1327" s="18"/>
      <c r="AA1327" s="18"/>
      <c r="AB1327" s="18"/>
      <c r="AG1327" s="19"/>
      <c r="AH1327" s="19"/>
    </row>
    <row r="1328" spans="11:34" s="15" customFormat="1" x14ac:dyDescent="0.2">
      <c r="K1328" s="18"/>
      <c r="W1328" s="18"/>
      <c r="X1328" s="18"/>
      <c r="Y1328" s="18"/>
      <c r="Z1328" s="18"/>
      <c r="AA1328" s="18"/>
      <c r="AB1328" s="18"/>
      <c r="AG1328" s="19"/>
      <c r="AH1328" s="19"/>
    </row>
    <row r="1329" spans="11:34" s="15" customFormat="1" x14ac:dyDescent="0.2">
      <c r="K1329" s="18"/>
      <c r="W1329" s="18"/>
      <c r="X1329" s="18"/>
      <c r="Y1329" s="18"/>
      <c r="Z1329" s="18"/>
      <c r="AA1329" s="18"/>
      <c r="AB1329" s="18"/>
      <c r="AG1329" s="19"/>
      <c r="AH1329" s="19"/>
    </row>
    <row r="1330" spans="11:34" s="15" customFormat="1" x14ac:dyDescent="0.2">
      <c r="K1330" s="18"/>
      <c r="W1330" s="18"/>
      <c r="X1330" s="18"/>
      <c r="Y1330" s="18"/>
      <c r="Z1330" s="18"/>
      <c r="AA1330" s="18"/>
      <c r="AB1330" s="18"/>
      <c r="AG1330" s="19"/>
      <c r="AH1330" s="19"/>
    </row>
    <row r="1331" spans="11:34" s="15" customFormat="1" x14ac:dyDescent="0.2">
      <c r="K1331" s="18"/>
      <c r="W1331" s="18"/>
      <c r="X1331" s="18"/>
      <c r="Y1331" s="18"/>
      <c r="Z1331" s="18"/>
      <c r="AA1331" s="18"/>
      <c r="AB1331" s="18"/>
      <c r="AG1331" s="19"/>
      <c r="AH1331" s="19"/>
    </row>
    <row r="1332" spans="11:34" s="15" customFormat="1" x14ac:dyDescent="0.2">
      <c r="K1332" s="18"/>
      <c r="W1332" s="18"/>
      <c r="X1332" s="18"/>
      <c r="Y1332" s="18"/>
      <c r="Z1332" s="18"/>
      <c r="AA1332" s="18"/>
      <c r="AB1332" s="18"/>
      <c r="AG1332" s="19"/>
      <c r="AH1332" s="19"/>
    </row>
    <row r="1333" spans="11:34" s="15" customFormat="1" x14ac:dyDescent="0.2">
      <c r="K1333" s="18"/>
      <c r="W1333" s="18"/>
      <c r="X1333" s="18"/>
      <c r="Y1333" s="18"/>
      <c r="Z1333" s="18"/>
      <c r="AA1333" s="18"/>
      <c r="AB1333" s="18"/>
      <c r="AG1333" s="19"/>
      <c r="AH1333" s="19"/>
    </row>
    <row r="1334" spans="11:34" s="15" customFormat="1" x14ac:dyDescent="0.2">
      <c r="K1334" s="18"/>
      <c r="W1334" s="18"/>
      <c r="X1334" s="18"/>
      <c r="Y1334" s="18"/>
      <c r="Z1334" s="18"/>
      <c r="AA1334" s="18"/>
      <c r="AB1334" s="18"/>
      <c r="AG1334" s="19"/>
      <c r="AH1334" s="19"/>
    </row>
    <row r="1335" spans="11:34" s="15" customFormat="1" x14ac:dyDescent="0.2">
      <c r="K1335" s="18"/>
      <c r="W1335" s="18"/>
      <c r="X1335" s="18"/>
      <c r="Y1335" s="18"/>
      <c r="Z1335" s="18"/>
      <c r="AA1335" s="18"/>
      <c r="AB1335" s="18"/>
      <c r="AG1335" s="19"/>
      <c r="AH1335" s="19"/>
    </row>
    <row r="1336" spans="11:34" s="15" customFormat="1" x14ac:dyDescent="0.2">
      <c r="K1336" s="18"/>
      <c r="W1336" s="18"/>
      <c r="X1336" s="18"/>
      <c r="Y1336" s="18"/>
      <c r="Z1336" s="18"/>
      <c r="AA1336" s="18"/>
      <c r="AB1336" s="18"/>
      <c r="AG1336" s="19"/>
      <c r="AH1336" s="19"/>
    </row>
    <row r="1337" spans="11:34" s="15" customFormat="1" x14ac:dyDescent="0.2">
      <c r="K1337" s="18"/>
      <c r="W1337" s="18"/>
      <c r="X1337" s="18"/>
      <c r="Y1337" s="18"/>
      <c r="Z1337" s="18"/>
      <c r="AA1337" s="18"/>
      <c r="AB1337" s="18"/>
      <c r="AG1337" s="19"/>
      <c r="AH1337" s="19"/>
    </row>
    <row r="1338" spans="11:34" s="15" customFormat="1" x14ac:dyDescent="0.2">
      <c r="K1338" s="18"/>
      <c r="W1338" s="18"/>
      <c r="X1338" s="18"/>
      <c r="Y1338" s="18"/>
      <c r="Z1338" s="18"/>
      <c r="AA1338" s="18"/>
      <c r="AB1338" s="18"/>
      <c r="AG1338" s="19"/>
      <c r="AH1338" s="19"/>
    </row>
    <row r="1339" spans="11:34" s="15" customFormat="1" x14ac:dyDescent="0.2">
      <c r="K1339" s="18"/>
      <c r="W1339" s="18"/>
      <c r="X1339" s="18"/>
      <c r="Y1339" s="18"/>
      <c r="Z1339" s="18"/>
      <c r="AA1339" s="18"/>
      <c r="AB1339" s="18"/>
      <c r="AG1339" s="19"/>
      <c r="AH1339" s="19"/>
    </row>
    <row r="1340" spans="11:34" s="15" customFormat="1" x14ac:dyDescent="0.2">
      <c r="K1340" s="18"/>
      <c r="W1340" s="18"/>
      <c r="X1340" s="18"/>
      <c r="Y1340" s="18"/>
      <c r="Z1340" s="18"/>
      <c r="AA1340" s="18"/>
      <c r="AB1340" s="18"/>
      <c r="AG1340" s="19"/>
      <c r="AH1340" s="19"/>
    </row>
    <row r="1341" spans="11:34" s="15" customFormat="1" x14ac:dyDescent="0.2">
      <c r="K1341" s="18"/>
      <c r="W1341" s="18"/>
      <c r="X1341" s="18"/>
      <c r="Y1341" s="18"/>
      <c r="Z1341" s="18"/>
      <c r="AA1341" s="18"/>
      <c r="AB1341" s="18"/>
      <c r="AG1341" s="19"/>
      <c r="AH1341" s="19"/>
    </row>
    <row r="1342" spans="11:34" s="15" customFormat="1" x14ac:dyDescent="0.2">
      <c r="K1342" s="18"/>
      <c r="W1342" s="18"/>
      <c r="X1342" s="18"/>
      <c r="Y1342" s="18"/>
      <c r="Z1342" s="18"/>
      <c r="AA1342" s="18"/>
      <c r="AB1342" s="18"/>
      <c r="AG1342" s="19"/>
      <c r="AH1342" s="19"/>
    </row>
    <row r="1343" spans="11:34" s="15" customFormat="1" x14ac:dyDescent="0.2">
      <c r="K1343" s="18"/>
      <c r="W1343" s="18"/>
      <c r="X1343" s="18"/>
      <c r="Y1343" s="18"/>
      <c r="Z1343" s="18"/>
      <c r="AA1343" s="18"/>
      <c r="AB1343" s="18"/>
      <c r="AG1343" s="19"/>
      <c r="AH1343" s="19"/>
    </row>
    <row r="1344" spans="11:34" s="15" customFormat="1" x14ac:dyDescent="0.2">
      <c r="K1344" s="18"/>
      <c r="W1344" s="18"/>
      <c r="X1344" s="18"/>
      <c r="Y1344" s="18"/>
      <c r="Z1344" s="18"/>
      <c r="AA1344" s="18"/>
      <c r="AB1344" s="18"/>
      <c r="AG1344" s="19"/>
      <c r="AH1344" s="19"/>
    </row>
    <row r="1345" spans="11:34" s="15" customFormat="1" x14ac:dyDescent="0.2">
      <c r="K1345" s="18"/>
      <c r="W1345" s="18"/>
      <c r="X1345" s="18"/>
      <c r="Y1345" s="18"/>
      <c r="Z1345" s="18"/>
      <c r="AA1345" s="18"/>
      <c r="AB1345" s="18"/>
      <c r="AG1345" s="19"/>
      <c r="AH1345" s="19"/>
    </row>
    <row r="1346" spans="11:34" s="15" customFormat="1" x14ac:dyDescent="0.2">
      <c r="K1346" s="18"/>
      <c r="W1346" s="18"/>
      <c r="X1346" s="18"/>
      <c r="Y1346" s="18"/>
      <c r="Z1346" s="18"/>
      <c r="AA1346" s="18"/>
      <c r="AB1346" s="18"/>
      <c r="AG1346" s="19"/>
      <c r="AH1346" s="19"/>
    </row>
    <row r="1347" spans="11:34" s="15" customFormat="1" x14ac:dyDescent="0.2">
      <c r="K1347" s="18"/>
      <c r="W1347" s="18"/>
      <c r="X1347" s="18"/>
      <c r="Y1347" s="18"/>
      <c r="Z1347" s="18"/>
      <c r="AA1347" s="18"/>
      <c r="AB1347" s="18"/>
      <c r="AG1347" s="19"/>
      <c r="AH1347" s="19"/>
    </row>
    <row r="1348" spans="11:34" s="15" customFormat="1" x14ac:dyDescent="0.2">
      <c r="K1348" s="18"/>
      <c r="W1348" s="18"/>
      <c r="X1348" s="18"/>
      <c r="Y1348" s="18"/>
      <c r="Z1348" s="18"/>
      <c r="AA1348" s="18"/>
      <c r="AB1348" s="18"/>
      <c r="AG1348" s="19"/>
      <c r="AH1348" s="19"/>
    </row>
    <row r="1349" spans="11:34" s="15" customFormat="1" x14ac:dyDescent="0.2">
      <c r="K1349" s="18"/>
      <c r="W1349" s="18"/>
      <c r="X1349" s="18"/>
      <c r="Y1349" s="18"/>
      <c r="Z1349" s="18"/>
      <c r="AA1349" s="18"/>
      <c r="AB1349" s="18"/>
      <c r="AG1349" s="19"/>
      <c r="AH1349" s="19"/>
    </row>
    <row r="1350" spans="11:34" s="15" customFormat="1" x14ac:dyDescent="0.2">
      <c r="K1350" s="18"/>
      <c r="W1350" s="18"/>
      <c r="X1350" s="18"/>
      <c r="Y1350" s="18"/>
      <c r="Z1350" s="18"/>
      <c r="AA1350" s="18"/>
      <c r="AB1350" s="18"/>
      <c r="AG1350" s="19"/>
      <c r="AH1350" s="19"/>
    </row>
    <row r="1351" spans="11:34" s="15" customFormat="1" x14ac:dyDescent="0.2">
      <c r="K1351" s="18"/>
      <c r="W1351" s="18"/>
      <c r="X1351" s="18"/>
      <c r="Y1351" s="18"/>
      <c r="Z1351" s="18"/>
      <c r="AA1351" s="18"/>
      <c r="AB1351" s="18"/>
      <c r="AG1351" s="19"/>
      <c r="AH1351" s="19"/>
    </row>
    <row r="1352" spans="11:34" s="15" customFormat="1" x14ac:dyDescent="0.2">
      <c r="K1352" s="18"/>
      <c r="W1352" s="18"/>
      <c r="X1352" s="18"/>
      <c r="Y1352" s="18"/>
      <c r="Z1352" s="18"/>
      <c r="AA1352" s="18"/>
      <c r="AB1352" s="18"/>
      <c r="AG1352" s="19"/>
      <c r="AH1352" s="19"/>
    </row>
    <row r="1353" spans="11:34" s="15" customFormat="1" x14ac:dyDescent="0.2">
      <c r="K1353" s="18"/>
      <c r="W1353" s="18"/>
      <c r="X1353" s="18"/>
      <c r="Y1353" s="18"/>
      <c r="Z1353" s="18"/>
      <c r="AA1353" s="18"/>
      <c r="AB1353" s="18"/>
      <c r="AG1353" s="19"/>
      <c r="AH1353" s="19"/>
    </row>
    <row r="1354" spans="11:34" s="15" customFormat="1" x14ac:dyDescent="0.2">
      <c r="K1354" s="18"/>
      <c r="W1354" s="18"/>
      <c r="X1354" s="18"/>
      <c r="Y1354" s="18"/>
      <c r="Z1354" s="18"/>
      <c r="AA1354" s="18"/>
      <c r="AB1354" s="18"/>
      <c r="AG1354" s="19"/>
      <c r="AH1354" s="19"/>
    </row>
    <row r="1355" spans="11:34" s="15" customFormat="1" x14ac:dyDescent="0.2">
      <c r="K1355" s="18"/>
      <c r="W1355" s="18"/>
      <c r="X1355" s="18"/>
      <c r="Y1355" s="18"/>
      <c r="Z1355" s="18"/>
      <c r="AA1355" s="18"/>
      <c r="AB1355" s="18"/>
      <c r="AG1355" s="19"/>
      <c r="AH1355" s="19"/>
    </row>
    <row r="1356" spans="11:34" s="15" customFormat="1" x14ac:dyDescent="0.2">
      <c r="K1356" s="18"/>
      <c r="W1356" s="18"/>
      <c r="X1356" s="18"/>
      <c r="Y1356" s="18"/>
      <c r="Z1356" s="18"/>
      <c r="AA1356" s="18"/>
      <c r="AB1356" s="18"/>
      <c r="AG1356" s="19"/>
      <c r="AH1356" s="19"/>
    </row>
    <row r="1357" spans="11:34" s="15" customFormat="1" x14ac:dyDescent="0.2">
      <c r="K1357" s="18"/>
      <c r="W1357" s="18"/>
      <c r="X1357" s="18"/>
      <c r="Y1357" s="18"/>
      <c r="Z1357" s="18"/>
      <c r="AA1357" s="18"/>
      <c r="AB1357" s="18"/>
      <c r="AG1357" s="19"/>
      <c r="AH1357" s="19"/>
    </row>
    <row r="1358" spans="11:34" s="15" customFormat="1" x14ac:dyDescent="0.2">
      <c r="K1358" s="18"/>
      <c r="W1358" s="18"/>
      <c r="X1358" s="18"/>
      <c r="Y1358" s="18"/>
      <c r="Z1358" s="18"/>
      <c r="AA1358" s="18"/>
      <c r="AB1358" s="18"/>
      <c r="AG1358" s="19"/>
      <c r="AH1358" s="19"/>
    </row>
    <row r="1359" spans="11:34" s="15" customFormat="1" x14ac:dyDescent="0.2">
      <c r="K1359" s="18"/>
      <c r="W1359" s="18"/>
      <c r="X1359" s="18"/>
      <c r="Y1359" s="18"/>
      <c r="Z1359" s="18"/>
      <c r="AA1359" s="18"/>
      <c r="AB1359" s="18"/>
      <c r="AG1359" s="19"/>
      <c r="AH1359" s="19"/>
    </row>
    <row r="1360" spans="11:34" s="15" customFormat="1" x14ac:dyDescent="0.2">
      <c r="K1360" s="18"/>
      <c r="W1360" s="18"/>
      <c r="X1360" s="18"/>
      <c r="Y1360" s="18"/>
      <c r="Z1360" s="18"/>
      <c r="AA1360" s="18"/>
      <c r="AB1360" s="18"/>
      <c r="AG1360" s="19"/>
      <c r="AH1360" s="19"/>
    </row>
    <row r="1361" spans="11:34" s="15" customFormat="1" x14ac:dyDescent="0.2">
      <c r="K1361" s="18"/>
      <c r="W1361" s="18"/>
      <c r="X1361" s="18"/>
      <c r="Y1361" s="18"/>
      <c r="Z1361" s="18"/>
      <c r="AA1361" s="18"/>
      <c r="AB1361" s="18"/>
      <c r="AG1361" s="19"/>
      <c r="AH1361" s="19"/>
    </row>
    <row r="1362" spans="11:34" s="15" customFormat="1" x14ac:dyDescent="0.2">
      <c r="K1362" s="18"/>
      <c r="W1362" s="18"/>
      <c r="X1362" s="18"/>
      <c r="Y1362" s="18"/>
      <c r="Z1362" s="18"/>
      <c r="AA1362" s="18"/>
      <c r="AB1362" s="18"/>
      <c r="AG1362" s="19"/>
      <c r="AH1362" s="19"/>
    </row>
    <row r="1363" spans="11:34" s="15" customFormat="1" x14ac:dyDescent="0.2">
      <c r="K1363" s="18"/>
      <c r="W1363" s="18"/>
      <c r="X1363" s="18"/>
      <c r="Y1363" s="18"/>
      <c r="Z1363" s="18"/>
      <c r="AA1363" s="18"/>
      <c r="AB1363" s="18"/>
      <c r="AG1363" s="19"/>
      <c r="AH1363" s="19"/>
    </row>
    <row r="1364" spans="11:34" s="15" customFormat="1" x14ac:dyDescent="0.2">
      <c r="K1364" s="18"/>
      <c r="W1364" s="18"/>
      <c r="X1364" s="18"/>
      <c r="Y1364" s="18"/>
      <c r="Z1364" s="18"/>
      <c r="AA1364" s="18"/>
      <c r="AB1364" s="18"/>
      <c r="AG1364" s="19"/>
      <c r="AH1364" s="19"/>
    </row>
    <row r="1365" spans="11:34" s="15" customFormat="1" x14ac:dyDescent="0.2">
      <c r="K1365" s="18"/>
      <c r="W1365" s="18"/>
      <c r="X1365" s="18"/>
      <c r="Y1365" s="18"/>
      <c r="Z1365" s="18"/>
      <c r="AA1365" s="18"/>
      <c r="AB1365" s="18"/>
      <c r="AG1365" s="19"/>
      <c r="AH1365" s="19"/>
    </row>
    <row r="1366" spans="11:34" s="15" customFormat="1" x14ac:dyDescent="0.2">
      <c r="K1366" s="18"/>
      <c r="W1366" s="18"/>
      <c r="X1366" s="18"/>
      <c r="Y1366" s="18"/>
      <c r="Z1366" s="18"/>
      <c r="AA1366" s="18"/>
      <c r="AB1366" s="18"/>
      <c r="AG1366" s="19"/>
      <c r="AH1366" s="19"/>
    </row>
    <row r="1367" spans="11:34" s="15" customFormat="1" x14ac:dyDescent="0.2">
      <c r="K1367" s="18"/>
      <c r="W1367" s="18"/>
      <c r="X1367" s="18"/>
      <c r="Y1367" s="18"/>
      <c r="Z1367" s="18"/>
      <c r="AA1367" s="18"/>
      <c r="AB1367" s="18"/>
      <c r="AG1367" s="19"/>
      <c r="AH1367" s="19"/>
    </row>
    <row r="1368" spans="11:34" s="15" customFormat="1" x14ac:dyDescent="0.2">
      <c r="K1368" s="18"/>
      <c r="W1368" s="18"/>
      <c r="X1368" s="18"/>
      <c r="Y1368" s="18"/>
      <c r="Z1368" s="18"/>
      <c r="AA1368" s="18"/>
      <c r="AB1368" s="18"/>
      <c r="AG1368" s="19"/>
      <c r="AH1368" s="19"/>
    </row>
    <row r="1369" spans="11:34" s="15" customFormat="1" x14ac:dyDescent="0.2">
      <c r="K1369" s="18"/>
      <c r="W1369" s="18"/>
      <c r="X1369" s="18"/>
      <c r="Y1369" s="18"/>
      <c r="Z1369" s="18"/>
      <c r="AA1369" s="18"/>
      <c r="AB1369" s="18"/>
      <c r="AG1369" s="19"/>
      <c r="AH1369" s="19"/>
    </row>
    <row r="1370" spans="11:34" s="15" customFormat="1" x14ac:dyDescent="0.2">
      <c r="K1370" s="18"/>
      <c r="W1370" s="18"/>
      <c r="X1370" s="18"/>
      <c r="Y1370" s="18"/>
      <c r="Z1370" s="18"/>
      <c r="AA1370" s="18"/>
      <c r="AB1370" s="18"/>
      <c r="AG1370" s="19"/>
      <c r="AH1370" s="19"/>
    </row>
    <row r="1371" spans="11:34" s="15" customFormat="1" x14ac:dyDescent="0.2">
      <c r="K1371" s="18"/>
      <c r="W1371" s="18"/>
      <c r="X1371" s="18"/>
      <c r="Y1371" s="18"/>
      <c r="Z1371" s="18"/>
      <c r="AA1371" s="18"/>
      <c r="AB1371" s="18"/>
      <c r="AG1371" s="19"/>
      <c r="AH1371" s="19"/>
    </row>
    <row r="1372" spans="11:34" s="15" customFormat="1" x14ac:dyDescent="0.2">
      <c r="K1372" s="18"/>
      <c r="W1372" s="18"/>
      <c r="X1372" s="18"/>
      <c r="Y1372" s="18"/>
      <c r="Z1372" s="18"/>
      <c r="AA1372" s="18"/>
      <c r="AB1372" s="18"/>
      <c r="AG1372" s="19"/>
      <c r="AH1372" s="19"/>
    </row>
    <row r="1373" spans="11:34" s="15" customFormat="1" x14ac:dyDescent="0.2">
      <c r="K1373" s="18"/>
      <c r="W1373" s="18"/>
      <c r="X1373" s="18"/>
      <c r="Y1373" s="18"/>
      <c r="Z1373" s="18"/>
      <c r="AA1373" s="18"/>
      <c r="AB1373" s="18"/>
      <c r="AG1373" s="19"/>
      <c r="AH1373" s="19"/>
    </row>
    <row r="1374" spans="11:34" s="15" customFormat="1" x14ac:dyDescent="0.2">
      <c r="K1374" s="18"/>
      <c r="W1374" s="18"/>
      <c r="X1374" s="18"/>
      <c r="Y1374" s="18"/>
      <c r="Z1374" s="18"/>
      <c r="AA1374" s="18"/>
      <c r="AB1374" s="18"/>
      <c r="AG1374" s="19"/>
      <c r="AH1374" s="19"/>
    </row>
    <row r="1375" spans="11:34" s="15" customFormat="1" x14ac:dyDescent="0.2">
      <c r="K1375" s="18"/>
      <c r="W1375" s="18"/>
      <c r="X1375" s="18"/>
      <c r="Y1375" s="18"/>
      <c r="Z1375" s="18"/>
      <c r="AA1375" s="18"/>
      <c r="AB1375" s="18"/>
      <c r="AG1375" s="19"/>
      <c r="AH1375" s="19"/>
    </row>
    <row r="1376" spans="11:34" s="15" customFormat="1" x14ac:dyDescent="0.2">
      <c r="K1376" s="18"/>
      <c r="W1376" s="18"/>
      <c r="X1376" s="18"/>
      <c r="Y1376" s="18"/>
      <c r="Z1376" s="18"/>
      <c r="AA1376" s="18"/>
      <c r="AB1376" s="18"/>
      <c r="AG1376" s="19"/>
      <c r="AH1376" s="19"/>
    </row>
    <row r="1377" spans="11:34" s="15" customFormat="1" x14ac:dyDescent="0.2">
      <c r="K1377" s="18"/>
      <c r="W1377" s="18"/>
      <c r="X1377" s="18"/>
      <c r="Y1377" s="18"/>
      <c r="Z1377" s="18"/>
      <c r="AA1377" s="18"/>
      <c r="AB1377" s="18"/>
      <c r="AG1377" s="19"/>
      <c r="AH1377" s="19"/>
    </row>
    <row r="1378" spans="11:34" s="15" customFormat="1" x14ac:dyDescent="0.2">
      <c r="K1378" s="18"/>
      <c r="W1378" s="18"/>
      <c r="X1378" s="18"/>
      <c r="Y1378" s="18"/>
      <c r="Z1378" s="18"/>
      <c r="AA1378" s="18"/>
      <c r="AB1378" s="18"/>
      <c r="AG1378" s="19"/>
      <c r="AH1378" s="19"/>
    </row>
    <row r="1379" spans="11:34" s="15" customFormat="1" x14ac:dyDescent="0.2">
      <c r="K1379" s="18"/>
      <c r="W1379" s="18"/>
      <c r="X1379" s="18"/>
      <c r="Y1379" s="18"/>
      <c r="Z1379" s="18"/>
      <c r="AA1379" s="18"/>
      <c r="AB1379" s="18"/>
      <c r="AG1379" s="19"/>
      <c r="AH1379" s="19"/>
    </row>
    <row r="1380" spans="11:34" s="15" customFormat="1" x14ac:dyDescent="0.2">
      <c r="K1380" s="18"/>
      <c r="W1380" s="18"/>
      <c r="X1380" s="18"/>
      <c r="Y1380" s="18"/>
      <c r="Z1380" s="18"/>
      <c r="AA1380" s="18"/>
      <c r="AB1380" s="18"/>
      <c r="AG1380" s="19"/>
      <c r="AH1380" s="19"/>
    </row>
    <row r="1381" spans="11:34" s="15" customFormat="1" x14ac:dyDescent="0.2">
      <c r="K1381" s="18"/>
      <c r="W1381" s="18"/>
      <c r="X1381" s="18"/>
      <c r="Y1381" s="18"/>
      <c r="Z1381" s="18"/>
      <c r="AA1381" s="18"/>
      <c r="AB1381" s="18"/>
      <c r="AG1381" s="19"/>
      <c r="AH1381" s="19"/>
    </row>
    <row r="1382" spans="11:34" s="15" customFormat="1" x14ac:dyDescent="0.2">
      <c r="K1382" s="18"/>
      <c r="W1382" s="18"/>
      <c r="X1382" s="18"/>
      <c r="Y1382" s="18"/>
      <c r="Z1382" s="18"/>
      <c r="AA1382" s="18"/>
      <c r="AB1382" s="18"/>
      <c r="AG1382" s="19"/>
      <c r="AH1382" s="19"/>
    </row>
    <row r="1383" spans="11:34" s="15" customFormat="1" x14ac:dyDescent="0.2">
      <c r="K1383" s="18"/>
      <c r="W1383" s="18"/>
      <c r="X1383" s="18"/>
      <c r="Y1383" s="18"/>
      <c r="Z1383" s="18"/>
      <c r="AA1383" s="18"/>
      <c r="AB1383" s="18"/>
      <c r="AG1383" s="19"/>
      <c r="AH1383" s="19"/>
    </row>
    <row r="1384" spans="11:34" s="15" customFormat="1" x14ac:dyDescent="0.2">
      <c r="K1384" s="18"/>
      <c r="W1384" s="18"/>
      <c r="X1384" s="18"/>
      <c r="Y1384" s="18"/>
      <c r="Z1384" s="18"/>
      <c r="AA1384" s="18"/>
      <c r="AB1384" s="18"/>
      <c r="AG1384" s="19"/>
      <c r="AH1384" s="19"/>
    </row>
    <row r="1385" spans="11:34" s="15" customFormat="1" x14ac:dyDescent="0.2">
      <c r="K1385" s="18"/>
      <c r="W1385" s="18"/>
      <c r="X1385" s="18"/>
      <c r="Y1385" s="18"/>
      <c r="Z1385" s="18"/>
      <c r="AA1385" s="18"/>
      <c r="AB1385" s="18"/>
      <c r="AG1385" s="19"/>
      <c r="AH1385" s="19"/>
    </row>
    <row r="1386" spans="11:34" s="15" customFormat="1" x14ac:dyDescent="0.2">
      <c r="K1386" s="18"/>
      <c r="W1386" s="18"/>
      <c r="X1386" s="18"/>
      <c r="Y1386" s="18"/>
      <c r="Z1386" s="18"/>
      <c r="AA1386" s="18"/>
      <c r="AB1386" s="18"/>
      <c r="AG1386" s="19"/>
      <c r="AH1386" s="19"/>
    </row>
    <row r="1387" spans="11:34" s="15" customFormat="1" x14ac:dyDescent="0.2">
      <c r="K1387" s="18"/>
      <c r="W1387" s="18"/>
      <c r="X1387" s="18"/>
      <c r="Y1387" s="18"/>
      <c r="Z1387" s="18"/>
      <c r="AA1387" s="18"/>
      <c r="AB1387" s="18"/>
      <c r="AG1387" s="19"/>
      <c r="AH1387" s="19"/>
    </row>
    <row r="1388" spans="11:34" s="15" customFormat="1" x14ac:dyDescent="0.2">
      <c r="K1388" s="18"/>
      <c r="W1388" s="18"/>
      <c r="X1388" s="18"/>
      <c r="Y1388" s="18"/>
      <c r="Z1388" s="18"/>
      <c r="AA1388" s="18"/>
      <c r="AB1388" s="18"/>
      <c r="AG1388" s="19"/>
      <c r="AH1388" s="19"/>
    </row>
    <row r="1389" spans="11:34" s="15" customFormat="1" x14ac:dyDescent="0.2">
      <c r="K1389" s="18"/>
      <c r="W1389" s="18"/>
      <c r="X1389" s="18"/>
      <c r="Y1389" s="18"/>
      <c r="Z1389" s="18"/>
      <c r="AA1389" s="18"/>
      <c r="AB1389" s="18"/>
      <c r="AG1389" s="19"/>
      <c r="AH1389" s="19"/>
    </row>
    <row r="1390" spans="11:34" s="15" customFormat="1" x14ac:dyDescent="0.2">
      <c r="K1390" s="18"/>
      <c r="W1390" s="18"/>
      <c r="X1390" s="18"/>
      <c r="Y1390" s="18"/>
      <c r="Z1390" s="18"/>
      <c r="AA1390" s="18"/>
      <c r="AB1390" s="18"/>
      <c r="AG1390" s="19"/>
      <c r="AH1390" s="19"/>
    </row>
    <row r="1391" spans="11:34" s="15" customFormat="1" x14ac:dyDescent="0.2">
      <c r="K1391" s="18"/>
      <c r="W1391" s="18"/>
      <c r="X1391" s="18"/>
      <c r="Y1391" s="18"/>
      <c r="Z1391" s="18"/>
      <c r="AA1391" s="18"/>
      <c r="AB1391" s="18"/>
      <c r="AG1391" s="19"/>
      <c r="AH1391" s="19"/>
    </row>
    <row r="1392" spans="11:34" s="15" customFormat="1" x14ac:dyDescent="0.2">
      <c r="K1392" s="18"/>
      <c r="W1392" s="18"/>
      <c r="X1392" s="18"/>
      <c r="Y1392" s="18"/>
      <c r="Z1392" s="18"/>
      <c r="AA1392" s="18"/>
      <c r="AB1392" s="18"/>
      <c r="AG1392" s="19"/>
      <c r="AH1392" s="19"/>
    </row>
    <row r="1393" spans="11:34" s="15" customFormat="1" x14ac:dyDescent="0.2">
      <c r="K1393" s="18"/>
      <c r="W1393" s="18"/>
      <c r="X1393" s="18"/>
      <c r="Y1393" s="18"/>
      <c r="Z1393" s="18"/>
      <c r="AA1393" s="18"/>
      <c r="AB1393" s="18"/>
      <c r="AG1393" s="19"/>
      <c r="AH1393" s="19"/>
    </row>
    <row r="1394" spans="11:34" s="15" customFormat="1" x14ac:dyDescent="0.2">
      <c r="K1394" s="18"/>
      <c r="W1394" s="18"/>
      <c r="X1394" s="18"/>
      <c r="Y1394" s="18"/>
      <c r="Z1394" s="18"/>
      <c r="AA1394" s="18"/>
      <c r="AB1394" s="18"/>
      <c r="AG1394" s="19"/>
      <c r="AH1394" s="19"/>
    </row>
    <row r="1395" spans="11:34" s="15" customFormat="1" x14ac:dyDescent="0.2">
      <c r="K1395" s="18"/>
      <c r="W1395" s="18"/>
      <c r="X1395" s="18"/>
      <c r="Y1395" s="18"/>
      <c r="Z1395" s="18"/>
      <c r="AA1395" s="18"/>
      <c r="AB1395" s="18"/>
      <c r="AG1395" s="19"/>
      <c r="AH1395" s="19"/>
    </row>
    <row r="1396" spans="11:34" s="15" customFormat="1" x14ac:dyDescent="0.2">
      <c r="K1396" s="18"/>
      <c r="W1396" s="18"/>
      <c r="X1396" s="18"/>
      <c r="Y1396" s="18"/>
      <c r="Z1396" s="18"/>
      <c r="AA1396" s="18"/>
      <c r="AB1396" s="18"/>
      <c r="AG1396" s="19"/>
      <c r="AH1396" s="19"/>
    </row>
    <row r="1397" spans="11:34" s="15" customFormat="1" x14ac:dyDescent="0.2">
      <c r="K1397" s="18"/>
      <c r="W1397" s="18"/>
      <c r="X1397" s="18"/>
      <c r="Y1397" s="18"/>
      <c r="Z1397" s="18"/>
      <c r="AA1397" s="18"/>
      <c r="AB1397" s="18"/>
      <c r="AG1397" s="19"/>
      <c r="AH1397" s="19"/>
    </row>
    <row r="1398" spans="11:34" s="15" customFormat="1" x14ac:dyDescent="0.2">
      <c r="K1398" s="18"/>
      <c r="W1398" s="18"/>
      <c r="X1398" s="18"/>
      <c r="Y1398" s="18"/>
      <c r="Z1398" s="18"/>
      <c r="AA1398" s="18"/>
      <c r="AB1398" s="18"/>
      <c r="AG1398" s="19"/>
      <c r="AH1398" s="19"/>
    </row>
    <row r="1399" spans="11:34" s="15" customFormat="1" x14ac:dyDescent="0.2">
      <c r="K1399" s="18"/>
      <c r="W1399" s="18"/>
      <c r="X1399" s="18"/>
      <c r="Y1399" s="18"/>
      <c r="Z1399" s="18"/>
      <c r="AA1399" s="18"/>
      <c r="AB1399" s="18"/>
      <c r="AG1399" s="19"/>
      <c r="AH1399" s="19"/>
    </row>
    <row r="1400" spans="11:34" s="15" customFormat="1" x14ac:dyDescent="0.2">
      <c r="K1400" s="18"/>
      <c r="W1400" s="18"/>
      <c r="X1400" s="18"/>
      <c r="Y1400" s="18"/>
      <c r="Z1400" s="18"/>
      <c r="AA1400" s="18"/>
      <c r="AB1400" s="18"/>
      <c r="AG1400" s="19"/>
      <c r="AH1400" s="19"/>
    </row>
    <row r="1401" spans="11:34" s="15" customFormat="1" x14ac:dyDescent="0.2">
      <c r="K1401" s="18"/>
      <c r="W1401" s="18"/>
      <c r="X1401" s="18"/>
      <c r="Y1401" s="18"/>
      <c r="Z1401" s="18"/>
      <c r="AA1401" s="18"/>
      <c r="AB1401" s="18"/>
      <c r="AG1401" s="19"/>
      <c r="AH1401" s="19"/>
    </row>
    <row r="1402" spans="11:34" s="15" customFormat="1" x14ac:dyDescent="0.2">
      <c r="K1402" s="18"/>
      <c r="W1402" s="18"/>
      <c r="X1402" s="18"/>
      <c r="Y1402" s="18"/>
      <c r="Z1402" s="18"/>
      <c r="AA1402" s="18"/>
      <c r="AB1402" s="18"/>
      <c r="AG1402" s="19"/>
      <c r="AH1402" s="19"/>
    </row>
    <row r="1403" spans="11:34" s="15" customFormat="1" x14ac:dyDescent="0.2">
      <c r="K1403" s="18"/>
      <c r="W1403" s="18"/>
      <c r="X1403" s="18"/>
      <c r="Y1403" s="18"/>
      <c r="Z1403" s="18"/>
      <c r="AA1403" s="18"/>
      <c r="AB1403" s="18"/>
      <c r="AG1403" s="19"/>
      <c r="AH1403" s="19"/>
    </row>
    <row r="1404" spans="11:34" s="15" customFormat="1" x14ac:dyDescent="0.2">
      <c r="K1404" s="18"/>
      <c r="W1404" s="18"/>
      <c r="X1404" s="18"/>
      <c r="Y1404" s="18"/>
      <c r="Z1404" s="18"/>
      <c r="AA1404" s="18"/>
      <c r="AB1404" s="18"/>
      <c r="AG1404" s="19"/>
      <c r="AH1404" s="19"/>
    </row>
    <row r="1405" spans="11:34" s="15" customFormat="1" x14ac:dyDescent="0.2">
      <c r="K1405" s="18"/>
      <c r="W1405" s="18"/>
      <c r="X1405" s="18"/>
      <c r="Y1405" s="18"/>
      <c r="Z1405" s="18"/>
      <c r="AA1405" s="18"/>
      <c r="AB1405" s="18"/>
      <c r="AG1405" s="19"/>
      <c r="AH1405" s="19"/>
    </row>
    <row r="1406" spans="11:34" s="15" customFormat="1" x14ac:dyDescent="0.2">
      <c r="K1406" s="18"/>
      <c r="W1406" s="18"/>
      <c r="X1406" s="18"/>
      <c r="Y1406" s="18"/>
      <c r="Z1406" s="18"/>
      <c r="AA1406" s="18"/>
      <c r="AB1406" s="18"/>
      <c r="AG1406" s="19"/>
      <c r="AH1406" s="19"/>
    </row>
    <row r="1407" spans="11:34" s="15" customFormat="1" x14ac:dyDescent="0.2">
      <c r="K1407" s="18"/>
      <c r="W1407" s="18"/>
      <c r="X1407" s="18"/>
      <c r="Y1407" s="18"/>
      <c r="Z1407" s="18"/>
      <c r="AA1407" s="18"/>
      <c r="AB1407" s="18"/>
      <c r="AG1407" s="19"/>
      <c r="AH1407" s="19"/>
    </row>
    <row r="1408" spans="11:34" s="15" customFormat="1" x14ac:dyDescent="0.2">
      <c r="K1408" s="18"/>
      <c r="W1408" s="18"/>
      <c r="X1408" s="18"/>
      <c r="Y1408" s="18"/>
      <c r="Z1408" s="18"/>
      <c r="AA1408" s="18"/>
      <c r="AB1408" s="18"/>
      <c r="AG1408" s="19"/>
      <c r="AH1408" s="19"/>
    </row>
    <row r="1409" spans="11:34" s="15" customFormat="1" x14ac:dyDescent="0.2">
      <c r="K1409" s="18"/>
      <c r="W1409" s="18"/>
      <c r="X1409" s="18"/>
      <c r="Y1409" s="18"/>
      <c r="Z1409" s="18"/>
      <c r="AA1409" s="18"/>
      <c r="AB1409" s="18"/>
      <c r="AG1409" s="19"/>
      <c r="AH1409" s="19"/>
    </row>
    <row r="1410" spans="11:34" s="15" customFormat="1" x14ac:dyDescent="0.2">
      <c r="K1410" s="18"/>
      <c r="W1410" s="18"/>
      <c r="X1410" s="18"/>
      <c r="Y1410" s="18"/>
      <c r="Z1410" s="18"/>
      <c r="AA1410" s="18"/>
      <c r="AB1410" s="18"/>
      <c r="AG1410" s="19"/>
      <c r="AH1410" s="19"/>
    </row>
    <row r="1411" spans="11:34" s="15" customFormat="1" x14ac:dyDescent="0.2">
      <c r="K1411" s="18"/>
      <c r="W1411" s="18"/>
      <c r="X1411" s="18"/>
      <c r="Y1411" s="18"/>
      <c r="Z1411" s="18"/>
      <c r="AA1411" s="18"/>
      <c r="AB1411" s="18"/>
      <c r="AG1411" s="19"/>
      <c r="AH1411" s="19"/>
    </row>
    <row r="1412" spans="11:34" s="15" customFormat="1" x14ac:dyDescent="0.2">
      <c r="K1412" s="18"/>
      <c r="W1412" s="18"/>
      <c r="X1412" s="18"/>
      <c r="Y1412" s="18"/>
      <c r="Z1412" s="18"/>
      <c r="AA1412" s="18"/>
      <c r="AB1412" s="18"/>
      <c r="AG1412" s="19"/>
      <c r="AH1412" s="19"/>
    </row>
    <row r="1413" spans="11:34" s="15" customFormat="1" x14ac:dyDescent="0.2">
      <c r="K1413" s="18"/>
      <c r="W1413" s="18"/>
      <c r="X1413" s="18"/>
      <c r="Y1413" s="18"/>
      <c r="Z1413" s="18"/>
      <c r="AA1413" s="18"/>
      <c r="AB1413" s="18"/>
      <c r="AG1413" s="19"/>
      <c r="AH1413" s="19"/>
    </row>
    <row r="1414" spans="11:34" s="15" customFormat="1" x14ac:dyDescent="0.2">
      <c r="K1414" s="18"/>
      <c r="W1414" s="18"/>
      <c r="X1414" s="18"/>
      <c r="Y1414" s="18"/>
      <c r="Z1414" s="18"/>
      <c r="AA1414" s="18"/>
      <c r="AB1414" s="18"/>
      <c r="AG1414" s="19"/>
      <c r="AH1414" s="19"/>
    </row>
    <row r="1415" spans="11:34" s="15" customFormat="1" x14ac:dyDescent="0.2">
      <c r="K1415" s="18"/>
      <c r="W1415" s="18"/>
      <c r="X1415" s="18"/>
      <c r="Y1415" s="18"/>
      <c r="Z1415" s="18"/>
      <c r="AA1415" s="18"/>
      <c r="AB1415" s="18"/>
      <c r="AG1415" s="19"/>
      <c r="AH1415" s="19"/>
    </row>
    <row r="1416" spans="11:34" s="15" customFormat="1" x14ac:dyDescent="0.2">
      <c r="K1416" s="18"/>
      <c r="W1416" s="18"/>
      <c r="X1416" s="18"/>
      <c r="Y1416" s="18"/>
      <c r="Z1416" s="18"/>
      <c r="AA1416" s="18"/>
      <c r="AB1416" s="18"/>
      <c r="AG1416" s="19"/>
      <c r="AH1416" s="19"/>
    </row>
    <row r="1417" spans="11:34" s="15" customFormat="1" x14ac:dyDescent="0.2">
      <c r="K1417" s="18"/>
      <c r="W1417" s="18"/>
      <c r="X1417" s="18"/>
      <c r="Y1417" s="18"/>
      <c r="Z1417" s="18"/>
      <c r="AA1417" s="18"/>
      <c r="AB1417" s="18"/>
      <c r="AG1417" s="19"/>
      <c r="AH1417" s="19"/>
    </row>
    <row r="1418" spans="11:34" s="15" customFormat="1" x14ac:dyDescent="0.2">
      <c r="K1418" s="18"/>
      <c r="W1418" s="18"/>
      <c r="X1418" s="18"/>
      <c r="Y1418" s="18"/>
      <c r="Z1418" s="18"/>
      <c r="AA1418" s="18"/>
      <c r="AB1418" s="18"/>
      <c r="AG1418" s="19"/>
      <c r="AH1418" s="19"/>
    </row>
    <row r="1419" spans="11:34" s="15" customFormat="1" x14ac:dyDescent="0.2">
      <c r="K1419" s="18"/>
      <c r="W1419" s="18"/>
      <c r="X1419" s="18"/>
      <c r="Y1419" s="18"/>
      <c r="Z1419" s="18"/>
      <c r="AA1419" s="18"/>
      <c r="AB1419" s="18"/>
      <c r="AG1419" s="19"/>
      <c r="AH1419" s="19"/>
    </row>
    <row r="1420" spans="11:34" s="15" customFormat="1" x14ac:dyDescent="0.2">
      <c r="K1420" s="18"/>
      <c r="W1420" s="18"/>
      <c r="X1420" s="18"/>
      <c r="Y1420" s="18"/>
      <c r="Z1420" s="18"/>
      <c r="AA1420" s="18"/>
      <c r="AB1420" s="18"/>
      <c r="AG1420" s="19"/>
      <c r="AH1420" s="19"/>
    </row>
    <row r="1421" spans="11:34" s="15" customFormat="1" x14ac:dyDescent="0.2">
      <c r="K1421" s="18"/>
      <c r="W1421" s="18"/>
      <c r="X1421" s="18"/>
      <c r="Y1421" s="18"/>
      <c r="Z1421" s="18"/>
      <c r="AA1421" s="18"/>
      <c r="AB1421" s="18"/>
      <c r="AG1421" s="19"/>
      <c r="AH1421" s="19"/>
    </row>
    <row r="1422" spans="11:34" s="15" customFormat="1" x14ac:dyDescent="0.2">
      <c r="K1422" s="18"/>
      <c r="W1422" s="18"/>
      <c r="X1422" s="18"/>
      <c r="Y1422" s="18"/>
      <c r="Z1422" s="18"/>
      <c r="AA1422" s="18"/>
      <c r="AB1422" s="18"/>
      <c r="AG1422" s="19"/>
      <c r="AH1422" s="19"/>
    </row>
    <row r="1423" spans="11:34" s="15" customFormat="1" x14ac:dyDescent="0.2">
      <c r="K1423" s="18"/>
      <c r="W1423" s="18"/>
      <c r="X1423" s="18"/>
      <c r="Y1423" s="18"/>
      <c r="Z1423" s="18"/>
      <c r="AA1423" s="18"/>
      <c r="AB1423" s="18"/>
      <c r="AG1423" s="19"/>
      <c r="AH1423" s="19"/>
    </row>
    <row r="1424" spans="11:34" s="15" customFormat="1" x14ac:dyDescent="0.2">
      <c r="K1424" s="18"/>
      <c r="W1424" s="18"/>
      <c r="X1424" s="18"/>
      <c r="Y1424" s="18"/>
      <c r="Z1424" s="18"/>
      <c r="AA1424" s="18"/>
      <c r="AB1424" s="18"/>
      <c r="AG1424" s="19"/>
      <c r="AH1424" s="19"/>
    </row>
    <row r="1425" spans="11:34" s="15" customFormat="1" x14ac:dyDescent="0.2">
      <c r="K1425" s="18"/>
      <c r="W1425" s="18"/>
      <c r="X1425" s="18"/>
      <c r="Y1425" s="18"/>
      <c r="Z1425" s="18"/>
      <c r="AA1425" s="18"/>
      <c r="AB1425" s="18"/>
      <c r="AG1425" s="19"/>
      <c r="AH1425" s="19"/>
    </row>
    <row r="1426" spans="11:34" s="15" customFormat="1" x14ac:dyDescent="0.2">
      <c r="K1426" s="18"/>
      <c r="W1426" s="18"/>
      <c r="X1426" s="18"/>
      <c r="Y1426" s="18"/>
      <c r="Z1426" s="18"/>
      <c r="AA1426" s="18"/>
      <c r="AB1426" s="18"/>
      <c r="AG1426" s="19"/>
      <c r="AH1426" s="19"/>
    </row>
    <row r="1427" spans="11:34" s="15" customFormat="1" x14ac:dyDescent="0.2">
      <c r="K1427" s="18"/>
      <c r="W1427" s="18"/>
      <c r="X1427" s="18"/>
      <c r="Y1427" s="18"/>
      <c r="Z1427" s="18"/>
      <c r="AA1427" s="18"/>
      <c r="AB1427" s="18"/>
      <c r="AG1427" s="19"/>
      <c r="AH1427" s="19"/>
    </row>
    <row r="1428" spans="11:34" s="15" customFormat="1" x14ac:dyDescent="0.2">
      <c r="K1428" s="18"/>
      <c r="W1428" s="18"/>
      <c r="X1428" s="18"/>
      <c r="Y1428" s="18"/>
      <c r="Z1428" s="18"/>
      <c r="AA1428" s="18"/>
      <c r="AB1428" s="18"/>
      <c r="AG1428" s="19"/>
      <c r="AH1428" s="19"/>
    </row>
    <row r="1429" spans="11:34" s="15" customFormat="1" x14ac:dyDescent="0.2">
      <c r="K1429" s="18"/>
      <c r="W1429" s="18"/>
      <c r="X1429" s="18"/>
      <c r="Y1429" s="18"/>
      <c r="Z1429" s="18"/>
      <c r="AA1429" s="18"/>
      <c r="AB1429" s="18"/>
      <c r="AG1429" s="19"/>
      <c r="AH1429" s="19"/>
    </row>
    <row r="1430" spans="11:34" s="15" customFormat="1" x14ac:dyDescent="0.2">
      <c r="K1430" s="18"/>
      <c r="W1430" s="18"/>
      <c r="X1430" s="18"/>
      <c r="Y1430" s="18"/>
      <c r="Z1430" s="18"/>
      <c r="AA1430" s="18"/>
      <c r="AB1430" s="18"/>
      <c r="AG1430" s="19"/>
      <c r="AH1430" s="19"/>
    </row>
    <row r="1431" spans="11:34" s="15" customFormat="1" x14ac:dyDescent="0.2">
      <c r="K1431" s="18"/>
      <c r="W1431" s="18"/>
      <c r="X1431" s="18"/>
      <c r="Y1431" s="18"/>
      <c r="Z1431" s="18"/>
      <c r="AA1431" s="18"/>
      <c r="AB1431" s="18"/>
      <c r="AG1431" s="19"/>
      <c r="AH1431" s="19"/>
    </row>
    <row r="1432" spans="11:34" s="15" customFormat="1" x14ac:dyDescent="0.2">
      <c r="K1432" s="18"/>
      <c r="W1432" s="18"/>
      <c r="X1432" s="18"/>
      <c r="Y1432" s="18"/>
      <c r="Z1432" s="18"/>
      <c r="AA1432" s="18"/>
      <c r="AB1432" s="18"/>
      <c r="AG1432" s="19"/>
      <c r="AH1432" s="19"/>
    </row>
    <row r="1433" spans="11:34" s="15" customFormat="1" x14ac:dyDescent="0.2">
      <c r="K1433" s="18"/>
      <c r="W1433" s="18"/>
      <c r="X1433" s="18"/>
      <c r="Y1433" s="18"/>
      <c r="Z1433" s="18"/>
      <c r="AA1433" s="18"/>
      <c r="AB1433" s="18"/>
      <c r="AG1433" s="19"/>
      <c r="AH1433" s="19"/>
    </row>
    <row r="1434" spans="11:34" s="15" customFormat="1" x14ac:dyDescent="0.2">
      <c r="K1434" s="18"/>
      <c r="W1434" s="18"/>
      <c r="X1434" s="18"/>
      <c r="Y1434" s="18"/>
      <c r="Z1434" s="18"/>
      <c r="AA1434" s="18"/>
      <c r="AB1434" s="18"/>
      <c r="AG1434" s="19"/>
      <c r="AH1434" s="19"/>
    </row>
    <row r="1435" spans="11:34" s="15" customFormat="1" x14ac:dyDescent="0.2">
      <c r="K1435" s="18"/>
      <c r="W1435" s="18"/>
      <c r="X1435" s="18"/>
      <c r="Y1435" s="18"/>
      <c r="Z1435" s="18"/>
      <c r="AA1435" s="18"/>
      <c r="AB1435" s="18"/>
      <c r="AG1435" s="19"/>
      <c r="AH1435" s="19"/>
    </row>
    <row r="1436" spans="11:34" s="15" customFormat="1" x14ac:dyDescent="0.2">
      <c r="K1436" s="18"/>
      <c r="W1436" s="18"/>
      <c r="X1436" s="18"/>
      <c r="Y1436" s="18"/>
      <c r="Z1436" s="18"/>
      <c r="AA1436" s="18"/>
      <c r="AB1436" s="18"/>
      <c r="AG1436" s="19"/>
      <c r="AH1436" s="19"/>
    </row>
    <row r="1437" spans="11:34" s="15" customFormat="1" x14ac:dyDescent="0.2">
      <c r="K1437" s="18"/>
      <c r="W1437" s="18"/>
      <c r="X1437" s="18"/>
      <c r="Y1437" s="18"/>
      <c r="Z1437" s="18"/>
      <c r="AA1437" s="18"/>
      <c r="AB1437" s="18"/>
      <c r="AG1437" s="19"/>
      <c r="AH1437" s="19"/>
    </row>
    <row r="1438" spans="11:34" s="15" customFormat="1" x14ac:dyDescent="0.2">
      <c r="K1438" s="18"/>
      <c r="W1438" s="18"/>
      <c r="X1438" s="18"/>
      <c r="Y1438" s="18"/>
      <c r="Z1438" s="18"/>
      <c r="AA1438" s="18"/>
      <c r="AB1438" s="18"/>
      <c r="AG1438" s="19"/>
      <c r="AH1438" s="19"/>
    </row>
    <row r="1439" spans="11:34" s="15" customFormat="1" x14ac:dyDescent="0.2">
      <c r="K1439" s="18"/>
      <c r="W1439" s="18"/>
      <c r="X1439" s="18"/>
      <c r="Y1439" s="18"/>
      <c r="Z1439" s="18"/>
      <c r="AA1439" s="18"/>
      <c r="AB1439" s="18"/>
      <c r="AG1439" s="19"/>
      <c r="AH1439" s="19"/>
    </row>
    <row r="1440" spans="11:34" s="15" customFormat="1" x14ac:dyDescent="0.2">
      <c r="K1440" s="18"/>
      <c r="W1440" s="18"/>
      <c r="X1440" s="18"/>
      <c r="Y1440" s="18"/>
      <c r="Z1440" s="18"/>
      <c r="AA1440" s="18"/>
      <c r="AB1440" s="18"/>
      <c r="AG1440" s="19"/>
      <c r="AH1440" s="19"/>
    </row>
    <row r="1441" spans="11:34" s="15" customFormat="1" x14ac:dyDescent="0.2">
      <c r="K1441" s="18"/>
      <c r="W1441" s="18"/>
      <c r="X1441" s="18"/>
      <c r="Y1441" s="18"/>
      <c r="Z1441" s="18"/>
      <c r="AA1441" s="18"/>
      <c r="AB1441" s="18"/>
      <c r="AG1441" s="19"/>
      <c r="AH1441" s="19"/>
    </row>
    <row r="1442" spans="11:34" s="15" customFormat="1" x14ac:dyDescent="0.2">
      <c r="K1442" s="18"/>
      <c r="W1442" s="18"/>
      <c r="X1442" s="18"/>
      <c r="Y1442" s="18"/>
      <c r="Z1442" s="18"/>
      <c r="AA1442" s="18"/>
      <c r="AB1442" s="18"/>
      <c r="AG1442" s="19"/>
      <c r="AH1442" s="19"/>
    </row>
    <row r="1443" spans="11:34" s="15" customFormat="1" x14ac:dyDescent="0.2">
      <c r="K1443" s="18"/>
      <c r="W1443" s="18"/>
      <c r="X1443" s="18"/>
      <c r="Y1443" s="18"/>
      <c r="Z1443" s="18"/>
      <c r="AA1443" s="18"/>
      <c r="AB1443" s="18"/>
      <c r="AG1443" s="19"/>
      <c r="AH1443" s="19"/>
    </row>
    <row r="1444" spans="11:34" s="15" customFormat="1" x14ac:dyDescent="0.2">
      <c r="K1444" s="18"/>
      <c r="W1444" s="18"/>
      <c r="X1444" s="18"/>
      <c r="Y1444" s="18"/>
      <c r="Z1444" s="18"/>
      <c r="AA1444" s="18"/>
      <c r="AB1444" s="18"/>
      <c r="AG1444" s="19"/>
      <c r="AH1444" s="19"/>
    </row>
    <row r="1445" spans="11:34" s="15" customFormat="1" x14ac:dyDescent="0.2">
      <c r="K1445" s="18"/>
      <c r="W1445" s="18"/>
      <c r="X1445" s="18"/>
      <c r="Y1445" s="18"/>
      <c r="Z1445" s="18"/>
      <c r="AA1445" s="18"/>
      <c r="AB1445" s="18"/>
      <c r="AG1445" s="19"/>
      <c r="AH1445" s="19"/>
    </row>
    <row r="1446" spans="11:34" s="15" customFormat="1" x14ac:dyDescent="0.2">
      <c r="K1446" s="18"/>
      <c r="W1446" s="18"/>
      <c r="X1446" s="18"/>
      <c r="Y1446" s="18"/>
      <c r="Z1446" s="18"/>
      <c r="AA1446" s="18"/>
      <c r="AB1446" s="18"/>
      <c r="AG1446" s="19"/>
      <c r="AH1446" s="19"/>
    </row>
    <row r="1447" spans="11:34" s="15" customFormat="1" x14ac:dyDescent="0.2">
      <c r="K1447" s="18"/>
      <c r="W1447" s="18"/>
      <c r="X1447" s="18"/>
      <c r="Y1447" s="18"/>
      <c r="Z1447" s="18"/>
      <c r="AA1447" s="18"/>
      <c r="AB1447" s="18"/>
      <c r="AG1447" s="19"/>
      <c r="AH1447" s="19"/>
    </row>
    <row r="1448" spans="11:34" s="15" customFormat="1" x14ac:dyDescent="0.2">
      <c r="K1448" s="18"/>
      <c r="W1448" s="18"/>
      <c r="X1448" s="18"/>
      <c r="Y1448" s="18"/>
      <c r="Z1448" s="18"/>
      <c r="AA1448" s="18"/>
      <c r="AB1448" s="18"/>
      <c r="AG1448" s="19"/>
      <c r="AH1448" s="19"/>
    </row>
    <row r="1449" spans="11:34" s="15" customFormat="1" x14ac:dyDescent="0.2">
      <c r="K1449" s="18"/>
      <c r="W1449" s="18"/>
      <c r="X1449" s="18"/>
      <c r="Y1449" s="18"/>
      <c r="Z1449" s="18"/>
      <c r="AA1449" s="18"/>
      <c r="AB1449" s="18"/>
      <c r="AG1449" s="19"/>
      <c r="AH1449" s="19"/>
    </row>
    <row r="1450" spans="11:34" s="15" customFormat="1" x14ac:dyDescent="0.2">
      <c r="K1450" s="18"/>
      <c r="W1450" s="18"/>
      <c r="X1450" s="18"/>
      <c r="Y1450" s="18"/>
      <c r="Z1450" s="18"/>
      <c r="AA1450" s="18"/>
      <c r="AB1450" s="18"/>
      <c r="AG1450" s="19"/>
      <c r="AH1450" s="19"/>
    </row>
    <row r="1451" spans="11:34" s="15" customFormat="1" x14ac:dyDescent="0.2">
      <c r="K1451" s="18"/>
      <c r="W1451" s="18"/>
      <c r="X1451" s="18"/>
      <c r="Y1451" s="18"/>
      <c r="Z1451" s="18"/>
      <c r="AA1451" s="18"/>
      <c r="AB1451" s="18"/>
      <c r="AG1451" s="19"/>
      <c r="AH1451" s="19"/>
    </row>
    <row r="1452" spans="11:34" s="15" customFormat="1" x14ac:dyDescent="0.2">
      <c r="K1452" s="18"/>
      <c r="W1452" s="18"/>
      <c r="X1452" s="18"/>
      <c r="Y1452" s="18"/>
      <c r="Z1452" s="18"/>
      <c r="AA1452" s="18"/>
      <c r="AB1452" s="18"/>
      <c r="AG1452" s="19"/>
      <c r="AH1452" s="19"/>
    </row>
    <row r="1453" spans="11:34" s="15" customFormat="1" x14ac:dyDescent="0.2">
      <c r="K1453" s="18"/>
      <c r="W1453" s="18"/>
      <c r="X1453" s="18"/>
      <c r="Y1453" s="18"/>
      <c r="Z1453" s="18"/>
      <c r="AA1453" s="18"/>
      <c r="AB1453" s="18"/>
      <c r="AG1453" s="19"/>
      <c r="AH1453" s="19"/>
    </row>
    <row r="1454" spans="11:34" s="15" customFormat="1" x14ac:dyDescent="0.2">
      <c r="K1454" s="18"/>
      <c r="W1454" s="18"/>
      <c r="X1454" s="18"/>
      <c r="Y1454" s="18"/>
      <c r="Z1454" s="18"/>
      <c r="AA1454" s="18"/>
      <c r="AB1454" s="18"/>
      <c r="AG1454" s="19"/>
      <c r="AH1454" s="19"/>
    </row>
    <row r="1455" spans="11:34" s="15" customFormat="1" x14ac:dyDescent="0.2">
      <c r="K1455" s="18"/>
      <c r="W1455" s="18"/>
      <c r="X1455" s="18"/>
      <c r="Y1455" s="18"/>
      <c r="Z1455" s="18"/>
      <c r="AA1455" s="18"/>
      <c r="AB1455" s="18"/>
      <c r="AG1455" s="19"/>
      <c r="AH1455" s="19"/>
    </row>
    <row r="1456" spans="11:34" s="15" customFormat="1" x14ac:dyDescent="0.2">
      <c r="K1456" s="18"/>
      <c r="W1456" s="18"/>
      <c r="X1456" s="18"/>
      <c r="Y1456" s="18"/>
      <c r="Z1456" s="18"/>
      <c r="AA1456" s="18"/>
      <c r="AB1456" s="18"/>
      <c r="AG1456" s="19"/>
      <c r="AH1456" s="19"/>
    </row>
    <row r="1457" spans="11:34" s="15" customFormat="1" x14ac:dyDescent="0.2">
      <c r="K1457" s="18"/>
      <c r="W1457" s="18"/>
      <c r="X1457" s="18"/>
      <c r="Y1457" s="18"/>
      <c r="Z1457" s="18"/>
      <c r="AA1457" s="18"/>
      <c r="AB1457" s="18"/>
      <c r="AG1457" s="19"/>
      <c r="AH1457" s="19"/>
    </row>
    <row r="1458" spans="11:34" s="15" customFormat="1" x14ac:dyDescent="0.2">
      <c r="K1458" s="18"/>
      <c r="W1458" s="18"/>
      <c r="X1458" s="18"/>
      <c r="Y1458" s="18"/>
      <c r="Z1458" s="18"/>
      <c r="AA1458" s="18"/>
      <c r="AB1458" s="18"/>
      <c r="AG1458" s="19"/>
      <c r="AH1458" s="19"/>
    </row>
    <row r="1459" spans="11:34" s="15" customFormat="1" x14ac:dyDescent="0.2">
      <c r="K1459" s="18"/>
      <c r="W1459" s="18"/>
      <c r="X1459" s="18"/>
      <c r="Y1459" s="18"/>
      <c r="Z1459" s="18"/>
      <c r="AA1459" s="18"/>
      <c r="AB1459" s="18"/>
      <c r="AG1459" s="19"/>
      <c r="AH1459" s="19"/>
    </row>
    <row r="1460" spans="11:34" s="15" customFormat="1" x14ac:dyDescent="0.2">
      <c r="K1460" s="18"/>
      <c r="W1460" s="18"/>
      <c r="X1460" s="18"/>
      <c r="Y1460" s="18"/>
      <c r="Z1460" s="18"/>
      <c r="AA1460" s="18"/>
      <c r="AB1460" s="18"/>
      <c r="AG1460" s="19"/>
      <c r="AH1460" s="19"/>
    </row>
    <row r="1461" spans="11:34" s="15" customFormat="1" x14ac:dyDescent="0.2">
      <c r="K1461" s="18"/>
      <c r="W1461" s="18"/>
      <c r="X1461" s="18"/>
      <c r="Y1461" s="18"/>
      <c r="Z1461" s="18"/>
      <c r="AA1461" s="18"/>
      <c r="AB1461" s="18"/>
      <c r="AG1461" s="19"/>
      <c r="AH1461" s="19"/>
    </row>
    <row r="1462" spans="11:34" s="15" customFormat="1" x14ac:dyDescent="0.2">
      <c r="K1462" s="18"/>
      <c r="W1462" s="18"/>
      <c r="X1462" s="18"/>
      <c r="Y1462" s="18"/>
      <c r="Z1462" s="18"/>
      <c r="AA1462" s="18"/>
      <c r="AB1462" s="18"/>
      <c r="AG1462" s="19"/>
      <c r="AH1462" s="19"/>
    </row>
    <row r="1463" spans="11:34" s="15" customFormat="1" x14ac:dyDescent="0.2">
      <c r="K1463" s="18"/>
      <c r="W1463" s="18"/>
      <c r="X1463" s="18"/>
      <c r="Y1463" s="18"/>
      <c r="Z1463" s="18"/>
      <c r="AA1463" s="18"/>
      <c r="AB1463" s="18"/>
      <c r="AG1463" s="19"/>
      <c r="AH1463" s="19"/>
    </row>
    <row r="1464" spans="11:34" s="15" customFormat="1" x14ac:dyDescent="0.2">
      <c r="K1464" s="18"/>
      <c r="W1464" s="18"/>
      <c r="X1464" s="18"/>
      <c r="Y1464" s="18"/>
      <c r="Z1464" s="18"/>
      <c r="AA1464" s="18"/>
      <c r="AB1464" s="18"/>
      <c r="AG1464" s="19"/>
      <c r="AH1464" s="19"/>
    </row>
    <row r="1465" spans="11:34" s="15" customFormat="1" x14ac:dyDescent="0.2">
      <c r="K1465" s="18"/>
      <c r="W1465" s="18"/>
      <c r="X1465" s="18"/>
      <c r="Y1465" s="18"/>
      <c r="Z1465" s="18"/>
      <c r="AA1465" s="18"/>
      <c r="AB1465" s="18"/>
      <c r="AG1465" s="19"/>
      <c r="AH1465" s="19"/>
    </row>
    <row r="1466" spans="11:34" s="15" customFormat="1" x14ac:dyDescent="0.2">
      <c r="K1466" s="18"/>
      <c r="W1466" s="18"/>
      <c r="X1466" s="18"/>
      <c r="Y1466" s="18"/>
      <c r="Z1466" s="18"/>
      <c r="AA1466" s="18"/>
      <c r="AB1466" s="18"/>
      <c r="AG1466" s="19"/>
      <c r="AH1466" s="19"/>
    </row>
    <row r="1467" spans="11:34" s="15" customFormat="1" x14ac:dyDescent="0.2">
      <c r="K1467" s="18"/>
      <c r="W1467" s="18"/>
      <c r="X1467" s="18"/>
      <c r="Y1467" s="18"/>
      <c r="Z1467" s="18"/>
      <c r="AA1467" s="18"/>
      <c r="AB1467" s="18"/>
      <c r="AG1467" s="19"/>
      <c r="AH1467" s="19"/>
    </row>
    <row r="1468" spans="11:34" s="15" customFormat="1" x14ac:dyDescent="0.2">
      <c r="K1468" s="18"/>
      <c r="W1468" s="18"/>
      <c r="X1468" s="18"/>
      <c r="Y1468" s="18"/>
      <c r="Z1468" s="18"/>
      <c r="AA1468" s="18"/>
      <c r="AB1468" s="18"/>
      <c r="AG1468" s="19"/>
      <c r="AH1468" s="19"/>
    </row>
    <row r="1469" spans="11:34" s="15" customFormat="1" x14ac:dyDescent="0.2">
      <c r="K1469" s="18"/>
      <c r="W1469" s="18"/>
      <c r="X1469" s="18"/>
      <c r="Y1469" s="18"/>
      <c r="Z1469" s="18"/>
      <c r="AA1469" s="18"/>
      <c r="AB1469" s="18"/>
      <c r="AG1469" s="19"/>
      <c r="AH1469" s="19"/>
    </row>
    <row r="1470" spans="11:34" s="15" customFormat="1" x14ac:dyDescent="0.2">
      <c r="K1470" s="18"/>
      <c r="W1470" s="18"/>
      <c r="X1470" s="18"/>
      <c r="Y1470" s="18"/>
      <c r="Z1470" s="18"/>
      <c r="AA1470" s="18"/>
      <c r="AB1470" s="18"/>
      <c r="AG1470" s="19"/>
      <c r="AH1470" s="19"/>
    </row>
    <row r="1471" spans="11:34" s="15" customFormat="1" x14ac:dyDescent="0.2">
      <c r="K1471" s="18"/>
      <c r="W1471" s="18"/>
      <c r="X1471" s="18"/>
      <c r="Y1471" s="18"/>
      <c r="Z1471" s="18"/>
      <c r="AA1471" s="18"/>
      <c r="AB1471" s="18"/>
      <c r="AG1471" s="19"/>
      <c r="AH1471" s="19"/>
    </row>
    <row r="1472" spans="11:34" s="15" customFormat="1" x14ac:dyDescent="0.2">
      <c r="K1472" s="18"/>
      <c r="W1472" s="18"/>
      <c r="X1472" s="18"/>
      <c r="Y1472" s="18"/>
      <c r="Z1472" s="18"/>
      <c r="AA1472" s="18"/>
      <c r="AB1472" s="18"/>
      <c r="AG1472" s="19"/>
      <c r="AH1472" s="19"/>
    </row>
    <row r="1473" spans="11:34" s="15" customFormat="1" x14ac:dyDescent="0.2">
      <c r="K1473" s="18"/>
      <c r="W1473" s="18"/>
      <c r="X1473" s="18"/>
      <c r="Y1473" s="18"/>
      <c r="Z1473" s="18"/>
      <c r="AA1473" s="18"/>
      <c r="AB1473" s="18"/>
      <c r="AG1473" s="19"/>
      <c r="AH1473" s="19"/>
    </row>
    <row r="1474" spans="11:34" s="15" customFormat="1" x14ac:dyDescent="0.2">
      <c r="K1474" s="18"/>
      <c r="W1474" s="18"/>
      <c r="X1474" s="18"/>
      <c r="Y1474" s="18"/>
      <c r="Z1474" s="18"/>
      <c r="AA1474" s="18"/>
      <c r="AB1474" s="18"/>
      <c r="AG1474" s="19"/>
      <c r="AH1474" s="19"/>
    </row>
    <row r="1475" spans="11:34" s="15" customFormat="1" x14ac:dyDescent="0.2">
      <c r="K1475" s="18"/>
      <c r="W1475" s="18"/>
      <c r="X1475" s="18"/>
      <c r="Y1475" s="18"/>
      <c r="Z1475" s="18"/>
      <c r="AA1475" s="18"/>
      <c r="AB1475" s="18"/>
      <c r="AG1475" s="19"/>
      <c r="AH1475" s="19"/>
    </row>
    <row r="1476" spans="11:34" s="15" customFormat="1" x14ac:dyDescent="0.2">
      <c r="K1476" s="18"/>
      <c r="W1476" s="18"/>
      <c r="X1476" s="18"/>
      <c r="Y1476" s="18"/>
      <c r="Z1476" s="18"/>
      <c r="AA1476" s="18"/>
      <c r="AB1476" s="18"/>
      <c r="AG1476" s="19"/>
      <c r="AH1476" s="19"/>
    </row>
    <row r="1477" spans="11:34" s="15" customFormat="1" x14ac:dyDescent="0.2">
      <c r="K1477" s="18"/>
      <c r="W1477" s="18"/>
      <c r="X1477" s="18"/>
      <c r="Y1477" s="18"/>
      <c r="Z1477" s="18"/>
      <c r="AA1477" s="18"/>
      <c r="AB1477" s="18"/>
      <c r="AG1477" s="19"/>
      <c r="AH1477" s="19"/>
    </row>
    <row r="1478" spans="11:34" s="15" customFormat="1" x14ac:dyDescent="0.2">
      <c r="K1478" s="18"/>
      <c r="W1478" s="18"/>
      <c r="X1478" s="18"/>
      <c r="Y1478" s="18"/>
      <c r="Z1478" s="18"/>
      <c r="AA1478" s="18"/>
      <c r="AB1478" s="18"/>
      <c r="AG1478" s="19"/>
      <c r="AH1478" s="19"/>
    </row>
    <row r="1479" spans="11:34" s="15" customFormat="1" x14ac:dyDescent="0.2">
      <c r="K1479" s="18"/>
      <c r="W1479" s="18"/>
      <c r="X1479" s="18"/>
      <c r="Y1479" s="18"/>
      <c r="Z1479" s="18"/>
      <c r="AA1479" s="18"/>
      <c r="AB1479" s="18"/>
      <c r="AG1479" s="19"/>
      <c r="AH1479" s="19"/>
    </row>
    <row r="1480" spans="11:34" s="15" customFormat="1" x14ac:dyDescent="0.2">
      <c r="K1480" s="18"/>
      <c r="W1480" s="18"/>
      <c r="X1480" s="18"/>
      <c r="Y1480" s="18"/>
      <c r="Z1480" s="18"/>
      <c r="AA1480" s="18"/>
      <c r="AB1480" s="18"/>
      <c r="AG1480" s="19"/>
      <c r="AH1480" s="19"/>
    </row>
    <row r="1481" spans="11:34" s="15" customFormat="1" x14ac:dyDescent="0.2">
      <c r="K1481" s="18"/>
      <c r="W1481" s="18"/>
      <c r="X1481" s="18"/>
      <c r="Y1481" s="18"/>
      <c r="Z1481" s="18"/>
      <c r="AA1481" s="18"/>
      <c r="AB1481" s="18"/>
      <c r="AG1481" s="19"/>
      <c r="AH1481" s="19"/>
    </row>
    <row r="1482" spans="11:34" s="15" customFormat="1" x14ac:dyDescent="0.2">
      <c r="K1482" s="18"/>
      <c r="W1482" s="18"/>
      <c r="X1482" s="18"/>
      <c r="Y1482" s="18"/>
      <c r="Z1482" s="18"/>
      <c r="AA1482" s="18"/>
      <c r="AB1482" s="18"/>
      <c r="AG1482" s="19"/>
      <c r="AH1482" s="19"/>
    </row>
    <row r="1483" spans="11:34" s="15" customFormat="1" x14ac:dyDescent="0.2">
      <c r="K1483" s="18"/>
      <c r="W1483" s="18"/>
      <c r="X1483" s="18"/>
      <c r="Y1483" s="18"/>
      <c r="Z1483" s="18"/>
      <c r="AA1483" s="18"/>
      <c r="AB1483" s="18"/>
      <c r="AG1483" s="19"/>
      <c r="AH1483" s="19"/>
    </row>
    <row r="1484" spans="11:34" s="15" customFormat="1" x14ac:dyDescent="0.2">
      <c r="K1484" s="18"/>
      <c r="W1484" s="18"/>
      <c r="X1484" s="18"/>
      <c r="Y1484" s="18"/>
      <c r="Z1484" s="18"/>
      <c r="AA1484" s="18"/>
      <c r="AB1484" s="18"/>
      <c r="AG1484" s="19"/>
      <c r="AH1484" s="19"/>
    </row>
    <row r="1485" spans="11:34" s="15" customFormat="1" x14ac:dyDescent="0.2">
      <c r="K1485" s="18"/>
      <c r="W1485" s="18"/>
      <c r="X1485" s="18"/>
      <c r="Y1485" s="18"/>
      <c r="Z1485" s="18"/>
      <c r="AA1485" s="18"/>
      <c r="AB1485" s="18"/>
      <c r="AG1485" s="19"/>
      <c r="AH1485" s="19"/>
    </row>
    <row r="1486" spans="11:34" s="15" customFormat="1" x14ac:dyDescent="0.2">
      <c r="K1486" s="18"/>
      <c r="W1486" s="18"/>
      <c r="X1486" s="18"/>
      <c r="Y1486" s="18"/>
      <c r="Z1486" s="18"/>
      <c r="AA1486" s="18"/>
      <c r="AB1486" s="18"/>
      <c r="AG1486" s="19"/>
      <c r="AH1486" s="19"/>
    </row>
    <row r="1487" spans="11:34" s="15" customFormat="1" x14ac:dyDescent="0.2">
      <c r="K1487" s="18"/>
      <c r="W1487" s="18"/>
      <c r="X1487" s="18"/>
      <c r="Y1487" s="18"/>
      <c r="Z1487" s="18"/>
      <c r="AA1487" s="18"/>
      <c r="AB1487" s="18"/>
      <c r="AG1487" s="19"/>
      <c r="AH1487" s="19"/>
    </row>
    <row r="1488" spans="11:34" s="15" customFormat="1" x14ac:dyDescent="0.2">
      <c r="K1488" s="18"/>
      <c r="W1488" s="18"/>
      <c r="X1488" s="18"/>
      <c r="Y1488" s="18"/>
      <c r="Z1488" s="18"/>
      <c r="AA1488" s="18"/>
      <c r="AB1488" s="18"/>
      <c r="AG1488" s="19"/>
      <c r="AH1488" s="19"/>
    </row>
    <row r="1489" spans="11:34" s="15" customFormat="1" x14ac:dyDescent="0.2">
      <c r="K1489" s="18"/>
      <c r="W1489" s="18"/>
      <c r="X1489" s="18"/>
      <c r="Y1489" s="18"/>
      <c r="Z1489" s="18"/>
      <c r="AA1489" s="18"/>
      <c r="AB1489" s="18"/>
      <c r="AG1489" s="19"/>
      <c r="AH1489" s="19"/>
    </row>
    <row r="1490" spans="11:34" s="15" customFormat="1" x14ac:dyDescent="0.2">
      <c r="K1490" s="18"/>
      <c r="W1490" s="18"/>
      <c r="X1490" s="18"/>
      <c r="Y1490" s="18"/>
      <c r="Z1490" s="18"/>
      <c r="AA1490" s="18"/>
      <c r="AB1490" s="18"/>
      <c r="AG1490" s="19"/>
      <c r="AH1490" s="19"/>
    </row>
    <row r="1491" spans="11:34" s="15" customFormat="1" x14ac:dyDescent="0.2">
      <c r="K1491" s="18"/>
      <c r="W1491" s="18"/>
      <c r="X1491" s="18"/>
      <c r="Y1491" s="18"/>
      <c r="Z1491" s="18"/>
      <c r="AA1491" s="18"/>
      <c r="AB1491" s="18"/>
      <c r="AG1491" s="19"/>
      <c r="AH1491" s="19"/>
    </row>
    <row r="1492" spans="11:34" s="15" customFormat="1" x14ac:dyDescent="0.2">
      <c r="K1492" s="18"/>
      <c r="W1492" s="18"/>
      <c r="X1492" s="18"/>
      <c r="Y1492" s="18"/>
      <c r="Z1492" s="18"/>
      <c r="AA1492" s="18"/>
      <c r="AB1492" s="18"/>
      <c r="AG1492" s="19"/>
      <c r="AH1492" s="19"/>
    </row>
    <row r="1493" spans="11:34" s="15" customFormat="1" x14ac:dyDescent="0.2">
      <c r="K1493" s="18"/>
      <c r="W1493" s="18"/>
      <c r="X1493" s="18"/>
      <c r="Y1493" s="18"/>
      <c r="Z1493" s="18"/>
      <c r="AA1493" s="18"/>
      <c r="AB1493" s="18"/>
      <c r="AG1493" s="19"/>
      <c r="AH1493" s="19"/>
    </row>
    <row r="1494" spans="11:34" s="15" customFormat="1" x14ac:dyDescent="0.2">
      <c r="K1494" s="18"/>
      <c r="W1494" s="18"/>
      <c r="X1494" s="18"/>
      <c r="Y1494" s="18"/>
      <c r="Z1494" s="18"/>
      <c r="AA1494" s="18"/>
      <c r="AB1494" s="18"/>
      <c r="AG1494" s="19"/>
      <c r="AH1494" s="19"/>
    </row>
    <row r="1495" spans="11:34" s="15" customFormat="1" x14ac:dyDescent="0.2">
      <c r="K1495" s="18"/>
      <c r="W1495" s="18"/>
      <c r="X1495" s="18"/>
      <c r="Y1495" s="18"/>
      <c r="Z1495" s="18"/>
      <c r="AA1495" s="18"/>
      <c r="AB1495" s="18"/>
      <c r="AG1495" s="19"/>
      <c r="AH1495" s="19"/>
    </row>
    <row r="1496" spans="11:34" s="15" customFormat="1" x14ac:dyDescent="0.2">
      <c r="K1496" s="18"/>
      <c r="W1496" s="18"/>
      <c r="X1496" s="18"/>
      <c r="Y1496" s="18"/>
      <c r="Z1496" s="18"/>
      <c r="AA1496" s="18"/>
      <c r="AB1496" s="18"/>
      <c r="AG1496" s="19"/>
      <c r="AH1496" s="19"/>
    </row>
    <row r="1497" spans="11:34" s="15" customFormat="1" x14ac:dyDescent="0.2">
      <c r="K1497" s="18"/>
      <c r="W1497" s="18"/>
      <c r="X1497" s="18"/>
      <c r="Y1497" s="18"/>
      <c r="Z1497" s="18"/>
      <c r="AA1497" s="18"/>
      <c r="AB1497" s="18"/>
      <c r="AG1497" s="19"/>
      <c r="AH1497" s="19"/>
    </row>
    <row r="1498" spans="11:34" s="15" customFormat="1" x14ac:dyDescent="0.2">
      <c r="K1498" s="18"/>
      <c r="W1498" s="18"/>
      <c r="X1498" s="18"/>
      <c r="Y1498" s="18"/>
      <c r="Z1498" s="18"/>
      <c r="AA1498" s="18"/>
      <c r="AB1498" s="18"/>
      <c r="AG1498" s="19"/>
      <c r="AH1498" s="19"/>
    </row>
    <row r="1499" spans="11:34" s="15" customFormat="1" x14ac:dyDescent="0.2">
      <c r="K1499" s="18"/>
      <c r="W1499" s="18"/>
      <c r="X1499" s="18"/>
      <c r="Y1499" s="18"/>
      <c r="Z1499" s="18"/>
      <c r="AA1499" s="18"/>
      <c r="AB1499" s="18"/>
      <c r="AG1499" s="19"/>
      <c r="AH1499" s="19"/>
    </row>
    <row r="1500" spans="11:34" s="15" customFormat="1" x14ac:dyDescent="0.2">
      <c r="K1500" s="18"/>
      <c r="W1500" s="18"/>
      <c r="X1500" s="18"/>
      <c r="Y1500" s="18"/>
      <c r="Z1500" s="18"/>
      <c r="AA1500" s="18"/>
      <c r="AB1500" s="18"/>
      <c r="AG1500" s="19"/>
      <c r="AH1500" s="19"/>
    </row>
    <row r="1501" spans="11:34" s="15" customFormat="1" x14ac:dyDescent="0.2">
      <c r="K1501" s="18"/>
      <c r="W1501" s="18"/>
      <c r="X1501" s="18"/>
      <c r="Y1501" s="18"/>
      <c r="Z1501" s="18"/>
      <c r="AA1501" s="18"/>
      <c r="AB1501" s="18"/>
      <c r="AG1501" s="19"/>
      <c r="AH1501" s="19"/>
    </row>
    <row r="1502" spans="11:34" s="15" customFormat="1" x14ac:dyDescent="0.2">
      <c r="K1502" s="18"/>
      <c r="W1502" s="18"/>
      <c r="X1502" s="18"/>
      <c r="Y1502" s="18"/>
      <c r="Z1502" s="18"/>
      <c r="AA1502" s="18"/>
      <c r="AB1502" s="18"/>
      <c r="AG1502" s="19"/>
      <c r="AH1502" s="19"/>
    </row>
    <row r="1503" spans="11:34" s="15" customFormat="1" x14ac:dyDescent="0.2">
      <c r="K1503" s="18"/>
      <c r="W1503" s="18"/>
      <c r="X1503" s="18"/>
      <c r="Y1503" s="18"/>
      <c r="Z1503" s="18"/>
      <c r="AA1503" s="18"/>
      <c r="AB1503" s="18"/>
      <c r="AG1503" s="19"/>
      <c r="AH1503" s="19"/>
    </row>
    <row r="1504" spans="11:34" s="15" customFormat="1" x14ac:dyDescent="0.2">
      <c r="K1504" s="18"/>
      <c r="W1504" s="18"/>
      <c r="X1504" s="18"/>
      <c r="Y1504" s="18"/>
      <c r="Z1504" s="18"/>
      <c r="AA1504" s="18"/>
      <c r="AB1504" s="18"/>
      <c r="AG1504" s="19"/>
      <c r="AH1504" s="19"/>
    </row>
    <row r="1505" spans="11:34" s="15" customFormat="1" x14ac:dyDescent="0.2">
      <c r="K1505" s="18"/>
      <c r="W1505" s="18"/>
      <c r="X1505" s="18"/>
      <c r="Y1505" s="18"/>
      <c r="Z1505" s="18"/>
      <c r="AA1505" s="18"/>
      <c r="AB1505" s="18"/>
      <c r="AG1505" s="19"/>
      <c r="AH1505" s="19"/>
    </row>
    <row r="1506" spans="11:34" s="15" customFormat="1" x14ac:dyDescent="0.2">
      <c r="K1506" s="18"/>
      <c r="W1506" s="18"/>
      <c r="X1506" s="18"/>
      <c r="Y1506" s="18"/>
      <c r="Z1506" s="18"/>
      <c r="AA1506" s="18"/>
      <c r="AB1506" s="18"/>
      <c r="AG1506" s="19"/>
      <c r="AH1506" s="19"/>
    </row>
    <row r="1507" spans="11:34" s="15" customFormat="1" x14ac:dyDescent="0.2">
      <c r="K1507" s="18"/>
      <c r="W1507" s="18"/>
      <c r="X1507" s="18"/>
      <c r="Y1507" s="18"/>
      <c r="Z1507" s="18"/>
      <c r="AA1507" s="18"/>
      <c r="AB1507" s="18"/>
      <c r="AG1507" s="19"/>
      <c r="AH1507" s="19"/>
    </row>
    <row r="1508" spans="11:34" s="15" customFormat="1" x14ac:dyDescent="0.2">
      <c r="K1508" s="18"/>
      <c r="W1508" s="18"/>
      <c r="X1508" s="18"/>
      <c r="Y1508" s="18"/>
      <c r="Z1508" s="18"/>
      <c r="AA1508" s="18"/>
      <c r="AB1508" s="18"/>
      <c r="AG1508" s="19"/>
      <c r="AH1508" s="19"/>
    </row>
    <row r="1509" spans="11:34" s="15" customFormat="1" x14ac:dyDescent="0.2">
      <c r="K1509" s="18"/>
      <c r="W1509" s="18"/>
      <c r="X1509" s="18"/>
      <c r="Y1509" s="18"/>
      <c r="Z1509" s="18"/>
      <c r="AA1509" s="18"/>
      <c r="AB1509" s="18"/>
      <c r="AG1509" s="19"/>
      <c r="AH1509" s="19"/>
    </row>
    <row r="1510" spans="11:34" s="15" customFormat="1" x14ac:dyDescent="0.2">
      <c r="K1510" s="18"/>
      <c r="W1510" s="18"/>
      <c r="X1510" s="18"/>
      <c r="Y1510" s="18"/>
      <c r="Z1510" s="18"/>
      <c r="AA1510" s="18"/>
      <c r="AB1510" s="18"/>
      <c r="AG1510" s="19"/>
      <c r="AH1510" s="19"/>
    </row>
    <row r="1511" spans="11:34" s="15" customFormat="1" x14ac:dyDescent="0.2">
      <c r="K1511" s="18"/>
      <c r="W1511" s="18"/>
      <c r="X1511" s="18"/>
      <c r="Y1511" s="18"/>
      <c r="Z1511" s="18"/>
      <c r="AA1511" s="18"/>
      <c r="AB1511" s="18"/>
      <c r="AG1511" s="19"/>
      <c r="AH1511" s="19"/>
    </row>
    <row r="1512" spans="11:34" s="15" customFormat="1" x14ac:dyDescent="0.2">
      <c r="K1512" s="18"/>
      <c r="W1512" s="18"/>
      <c r="X1512" s="18"/>
      <c r="Y1512" s="18"/>
      <c r="Z1512" s="18"/>
      <c r="AA1512" s="18"/>
      <c r="AB1512" s="18"/>
      <c r="AG1512" s="19"/>
      <c r="AH1512" s="19"/>
    </row>
    <row r="1513" spans="11:34" s="15" customFormat="1" x14ac:dyDescent="0.2">
      <c r="K1513" s="18"/>
      <c r="W1513" s="18"/>
      <c r="X1513" s="18"/>
      <c r="Y1513" s="18"/>
      <c r="Z1513" s="18"/>
      <c r="AA1513" s="18"/>
      <c r="AB1513" s="18"/>
      <c r="AG1513" s="19"/>
      <c r="AH1513" s="19"/>
    </row>
    <row r="1514" spans="11:34" s="15" customFormat="1" x14ac:dyDescent="0.2">
      <c r="K1514" s="18"/>
      <c r="W1514" s="18"/>
      <c r="X1514" s="18"/>
      <c r="Y1514" s="18"/>
      <c r="Z1514" s="18"/>
      <c r="AA1514" s="18"/>
      <c r="AB1514" s="18"/>
      <c r="AG1514" s="19"/>
      <c r="AH1514" s="19"/>
    </row>
    <row r="1515" spans="11:34" s="15" customFormat="1" x14ac:dyDescent="0.2">
      <c r="K1515" s="18"/>
      <c r="W1515" s="18"/>
      <c r="X1515" s="18"/>
      <c r="Y1515" s="18"/>
      <c r="Z1515" s="18"/>
      <c r="AA1515" s="18"/>
      <c r="AB1515" s="18"/>
      <c r="AG1515" s="19"/>
      <c r="AH1515" s="19"/>
    </row>
    <row r="1516" spans="11:34" s="15" customFormat="1" x14ac:dyDescent="0.2">
      <c r="K1516" s="18"/>
      <c r="W1516" s="18"/>
      <c r="X1516" s="18"/>
      <c r="Y1516" s="18"/>
      <c r="Z1516" s="18"/>
      <c r="AA1516" s="18"/>
      <c r="AB1516" s="18"/>
      <c r="AG1516" s="19"/>
      <c r="AH1516" s="19"/>
    </row>
    <row r="1517" spans="11:34" s="15" customFormat="1" x14ac:dyDescent="0.2">
      <c r="K1517" s="18"/>
      <c r="W1517" s="18"/>
      <c r="X1517" s="18"/>
      <c r="Y1517" s="18"/>
      <c r="Z1517" s="18"/>
      <c r="AA1517" s="18"/>
      <c r="AB1517" s="18"/>
      <c r="AG1517" s="19"/>
      <c r="AH1517" s="19"/>
    </row>
    <row r="1518" spans="11:34" s="15" customFormat="1" x14ac:dyDescent="0.2">
      <c r="K1518" s="18"/>
      <c r="W1518" s="18"/>
      <c r="X1518" s="18"/>
      <c r="Y1518" s="18"/>
      <c r="Z1518" s="18"/>
      <c r="AA1518" s="18"/>
      <c r="AB1518" s="18"/>
      <c r="AG1518" s="19"/>
      <c r="AH1518" s="19"/>
    </row>
    <row r="1519" spans="11:34" s="15" customFormat="1" x14ac:dyDescent="0.2">
      <c r="K1519" s="18"/>
      <c r="W1519" s="18"/>
      <c r="X1519" s="18"/>
      <c r="Y1519" s="18"/>
      <c r="Z1519" s="18"/>
      <c r="AA1519" s="18"/>
      <c r="AB1519" s="18"/>
      <c r="AG1519" s="19"/>
      <c r="AH1519" s="19"/>
    </row>
    <row r="1520" spans="11:34" s="15" customFormat="1" x14ac:dyDescent="0.2">
      <c r="K1520" s="18"/>
      <c r="W1520" s="18"/>
      <c r="X1520" s="18"/>
      <c r="Y1520" s="18"/>
      <c r="Z1520" s="18"/>
      <c r="AA1520" s="18"/>
      <c r="AB1520" s="18"/>
      <c r="AG1520" s="19"/>
      <c r="AH1520" s="19"/>
    </row>
    <row r="1521" spans="11:34" s="15" customFormat="1" x14ac:dyDescent="0.2">
      <c r="K1521" s="18"/>
      <c r="W1521" s="18"/>
      <c r="X1521" s="18"/>
      <c r="Y1521" s="18"/>
      <c r="Z1521" s="18"/>
      <c r="AA1521" s="18"/>
      <c r="AB1521" s="18"/>
      <c r="AG1521" s="19"/>
      <c r="AH1521" s="19"/>
    </row>
    <row r="1522" spans="11:34" s="15" customFormat="1" x14ac:dyDescent="0.2">
      <c r="K1522" s="18"/>
      <c r="W1522" s="18"/>
      <c r="X1522" s="18"/>
      <c r="Y1522" s="18"/>
      <c r="Z1522" s="18"/>
      <c r="AA1522" s="18"/>
      <c r="AB1522" s="18"/>
      <c r="AG1522" s="19"/>
      <c r="AH1522" s="19"/>
    </row>
    <row r="1523" spans="11:34" s="15" customFormat="1" x14ac:dyDescent="0.2">
      <c r="K1523" s="18"/>
      <c r="W1523" s="18"/>
      <c r="X1523" s="18"/>
      <c r="Y1523" s="18"/>
      <c r="Z1523" s="18"/>
      <c r="AA1523" s="18"/>
      <c r="AB1523" s="18"/>
      <c r="AG1523" s="19"/>
      <c r="AH1523" s="19"/>
    </row>
    <row r="1524" spans="11:34" s="15" customFormat="1" x14ac:dyDescent="0.2">
      <c r="K1524" s="18"/>
      <c r="W1524" s="18"/>
      <c r="X1524" s="18"/>
      <c r="Y1524" s="18"/>
      <c r="Z1524" s="18"/>
      <c r="AA1524" s="18"/>
      <c r="AB1524" s="18"/>
      <c r="AG1524" s="19"/>
      <c r="AH1524" s="19"/>
    </row>
    <row r="1525" spans="11:34" s="15" customFormat="1" x14ac:dyDescent="0.2">
      <c r="K1525" s="18"/>
      <c r="W1525" s="18"/>
      <c r="X1525" s="18"/>
      <c r="Y1525" s="18"/>
      <c r="Z1525" s="18"/>
      <c r="AA1525" s="18"/>
      <c r="AB1525" s="18"/>
      <c r="AG1525" s="19"/>
      <c r="AH1525" s="19"/>
    </row>
    <row r="1526" spans="11:34" s="15" customFormat="1" x14ac:dyDescent="0.2">
      <c r="K1526" s="18"/>
      <c r="W1526" s="18"/>
      <c r="X1526" s="18"/>
      <c r="Y1526" s="18"/>
      <c r="Z1526" s="18"/>
      <c r="AA1526" s="18"/>
      <c r="AB1526" s="18"/>
      <c r="AG1526" s="19"/>
      <c r="AH1526" s="19"/>
    </row>
    <row r="1527" spans="11:34" s="15" customFormat="1" x14ac:dyDescent="0.2">
      <c r="K1527" s="18"/>
      <c r="W1527" s="18"/>
      <c r="X1527" s="18"/>
      <c r="Y1527" s="18"/>
      <c r="Z1527" s="18"/>
      <c r="AA1527" s="18"/>
      <c r="AB1527" s="18"/>
      <c r="AG1527" s="19"/>
      <c r="AH1527" s="19"/>
    </row>
    <row r="1528" spans="11:34" s="15" customFormat="1" x14ac:dyDescent="0.2">
      <c r="K1528" s="18"/>
      <c r="W1528" s="18"/>
      <c r="X1528" s="18"/>
      <c r="Y1528" s="18"/>
      <c r="Z1528" s="18"/>
      <c r="AA1528" s="18"/>
      <c r="AB1528" s="18"/>
      <c r="AG1528" s="19"/>
      <c r="AH1528" s="19"/>
    </row>
    <row r="1529" spans="11:34" s="15" customFormat="1" x14ac:dyDescent="0.2">
      <c r="K1529" s="18"/>
      <c r="W1529" s="18"/>
      <c r="X1529" s="18"/>
      <c r="Y1529" s="18"/>
      <c r="Z1529" s="18"/>
      <c r="AA1529" s="18"/>
      <c r="AB1529" s="18"/>
      <c r="AG1529" s="19"/>
      <c r="AH1529" s="19"/>
    </row>
    <row r="1530" spans="11:34" s="15" customFormat="1" x14ac:dyDescent="0.2">
      <c r="K1530" s="18"/>
      <c r="W1530" s="18"/>
      <c r="X1530" s="18"/>
      <c r="Y1530" s="18"/>
      <c r="Z1530" s="18"/>
      <c r="AA1530" s="18"/>
      <c r="AB1530" s="18"/>
      <c r="AG1530" s="19"/>
      <c r="AH1530" s="19"/>
    </row>
    <row r="1531" spans="11:34" s="15" customFormat="1" x14ac:dyDescent="0.2">
      <c r="K1531" s="18"/>
      <c r="W1531" s="18"/>
      <c r="X1531" s="18"/>
      <c r="Y1531" s="18"/>
      <c r="Z1531" s="18"/>
      <c r="AA1531" s="18"/>
      <c r="AB1531" s="18"/>
      <c r="AG1531" s="19"/>
      <c r="AH1531" s="19"/>
    </row>
    <row r="1532" spans="11:34" s="15" customFormat="1" x14ac:dyDescent="0.2">
      <c r="K1532" s="18"/>
      <c r="W1532" s="18"/>
      <c r="X1532" s="18"/>
      <c r="Y1532" s="18"/>
      <c r="Z1532" s="18"/>
      <c r="AA1532" s="18"/>
      <c r="AB1532" s="18"/>
      <c r="AG1532" s="19"/>
      <c r="AH1532" s="19"/>
    </row>
    <row r="1533" spans="11:34" s="15" customFormat="1" x14ac:dyDescent="0.2">
      <c r="K1533" s="18"/>
      <c r="W1533" s="18"/>
      <c r="X1533" s="18"/>
      <c r="Y1533" s="18"/>
      <c r="Z1533" s="18"/>
      <c r="AA1533" s="18"/>
      <c r="AB1533" s="18"/>
      <c r="AG1533" s="19"/>
      <c r="AH1533" s="19"/>
    </row>
    <row r="1534" spans="11:34" s="15" customFormat="1" x14ac:dyDescent="0.2">
      <c r="K1534" s="18"/>
      <c r="W1534" s="18"/>
      <c r="X1534" s="18"/>
      <c r="Y1534" s="18"/>
      <c r="Z1534" s="18"/>
      <c r="AA1534" s="18"/>
      <c r="AB1534" s="18"/>
      <c r="AG1534" s="19"/>
      <c r="AH1534" s="19"/>
    </row>
    <row r="1535" spans="11:34" s="15" customFormat="1" x14ac:dyDescent="0.2">
      <c r="K1535" s="18"/>
      <c r="W1535" s="18"/>
      <c r="X1535" s="18"/>
      <c r="Y1535" s="18"/>
      <c r="Z1535" s="18"/>
      <c r="AA1535" s="18"/>
      <c r="AB1535" s="18"/>
      <c r="AG1535" s="19"/>
      <c r="AH1535" s="19"/>
    </row>
    <row r="1536" spans="11:34" s="15" customFormat="1" x14ac:dyDescent="0.2">
      <c r="K1536" s="18"/>
      <c r="W1536" s="18"/>
      <c r="X1536" s="18"/>
      <c r="Y1536" s="18"/>
      <c r="Z1536" s="18"/>
      <c r="AA1536" s="18"/>
      <c r="AB1536" s="18"/>
      <c r="AG1536" s="19"/>
      <c r="AH1536" s="19"/>
    </row>
    <row r="1537" spans="11:34" s="15" customFormat="1" x14ac:dyDescent="0.2">
      <c r="K1537" s="18"/>
      <c r="W1537" s="18"/>
      <c r="X1537" s="18"/>
      <c r="Y1537" s="18"/>
      <c r="Z1537" s="18"/>
      <c r="AA1537" s="18"/>
      <c r="AB1537" s="18"/>
      <c r="AG1537" s="19"/>
      <c r="AH1537" s="19"/>
    </row>
    <row r="1538" spans="11:34" s="15" customFormat="1" x14ac:dyDescent="0.2">
      <c r="K1538" s="18"/>
      <c r="W1538" s="18"/>
      <c r="X1538" s="18"/>
      <c r="Y1538" s="18"/>
      <c r="Z1538" s="18"/>
      <c r="AA1538" s="18"/>
      <c r="AB1538" s="18"/>
      <c r="AG1538" s="19"/>
      <c r="AH1538" s="19"/>
    </row>
    <row r="1539" spans="11:34" s="15" customFormat="1" x14ac:dyDescent="0.2">
      <c r="K1539" s="18"/>
      <c r="W1539" s="18"/>
      <c r="X1539" s="18"/>
      <c r="Y1539" s="18"/>
      <c r="Z1539" s="18"/>
      <c r="AA1539" s="18"/>
      <c r="AB1539" s="18"/>
      <c r="AG1539" s="19"/>
      <c r="AH1539" s="19"/>
    </row>
    <row r="1540" spans="11:34" s="15" customFormat="1" x14ac:dyDescent="0.2">
      <c r="K1540" s="18"/>
      <c r="W1540" s="18"/>
      <c r="X1540" s="18"/>
      <c r="Y1540" s="18"/>
      <c r="Z1540" s="18"/>
      <c r="AA1540" s="18"/>
      <c r="AB1540" s="18"/>
      <c r="AG1540" s="19"/>
      <c r="AH1540" s="19"/>
    </row>
    <row r="1541" spans="11:34" s="15" customFormat="1" x14ac:dyDescent="0.2">
      <c r="K1541" s="18"/>
      <c r="W1541" s="18"/>
      <c r="X1541" s="18"/>
      <c r="Y1541" s="18"/>
      <c r="Z1541" s="18"/>
      <c r="AA1541" s="18"/>
      <c r="AB1541" s="18"/>
      <c r="AG1541" s="19"/>
      <c r="AH1541" s="19"/>
    </row>
    <row r="1542" spans="11:34" s="15" customFormat="1" x14ac:dyDescent="0.2">
      <c r="K1542" s="18"/>
      <c r="W1542" s="18"/>
      <c r="X1542" s="18"/>
      <c r="Y1542" s="18"/>
      <c r="Z1542" s="18"/>
      <c r="AA1542" s="18"/>
      <c r="AB1542" s="18"/>
      <c r="AG1542" s="19"/>
      <c r="AH1542" s="19"/>
    </row>
    <row r="1543" spans="11:34" s="15" customFormat="1" x14ac:dyDescent="0.2">
      <c r="K1543" s="18"/>
      <c r="W1543" s="18"/>
      <c r="X1543" s="18"/>
      <c r="Y1543" s="18"/>
      <c r="Z1543" s="18"/>
      <c r="AA1543" s="18"/>
      <c r="AB1543" s="18"/>
      <c r="AG1543" s="19"/>
      <c r="AH1543" s="19"/>
    </row>
    <row r="1544" spans="11:34" s="15" customFormat="1" x14ac:dyDescent="0.2">
      <c r="K1544" s="18"/>
      <c r="W1544" s="18"/>
      <c r="X1544" s="18"/>
      <c r="Y1544" s="18"/>
      <c r="Z1544" s="18"/>
      <c r="AA1544" s="18"/>
      <c r="AB1544" s="18"/>
      <c r="AG1544" s="19"/>
      <c r="AH1544" s="19"/>
    </row>
    <row r="1545" spans="11:34" s="15" customFormat="1" x14ac:dyDescent="0.2">
      <c r="K1545" s="18"/>
      <c r="W1545" s="18"/>
      <c r="X1545" s="18"/>
      <c r="Y1545" s="18"/>
      <c r="Z1545" s="18"/>
      <c r="AA1545" s="18"/>
      <c r="AB1545" s="18"/>
      <c r="AG1545" s="19"/>
      <c r="AH1545" s="19"/>
    </row>
    <row r="1546" spans="11:34" s="15" customFormat="1" x14ac:dyDescent="0.2">
      <c r="K1546" s="18"/>
      <c r="W1546" s="18"/>
      <c r="X1546" s="18"/>
      <c r="Y1546" s="18"/>
      <c r="Z1546" s="18"/>
      <c r="AA1546" s="18"/>
      <c r="AB1546" s="18"/>
      <c r="AG1546" s="19"/>
      <c r="AH1546" s="19"/>
    </row>
    <row r="1547" spans="11:34" s="15" customFormat="1" x14ac:dyDescent="0.2">
      <c r="K1547" s="18"/>
      <c r="W1547" s="18"/>
      <c r="X1547" s="18"/>
      <c r="Y1547" s="18"/>
      <c r="Z1547" s="18"/>
      <c r="AA1547" s="18"/>
      <c r="AB1547" s="18"/>
      <c r="AG1547" s="19"/>
      <c r="AH1547" s="19"/>
    </row>
    <row r="1548" spans="11:34" s="15" customFormat="1" x14ac:dyDescent="0.2">
      <c r="K1548" s="18"/>
      <c r="W1548" s="18"/>
      <c r="X1548" s="18"/>
      <c r="Y1548" s="18"/>
      <c r="Z1548" s="18"/>
      <c r="AA1548" s="18"/>
      <c r="AB1548" s="18"/>
      <c r="AG1548" s="19"/>
      <c r="AH1548" s="19"/>
    </row>
    <row r="1549" spans="11:34" s="15" customFormat="1" x14ac:dyDescent="0.2">
      <c r="K1549" s="18"/>
      <c r="W1549" s="18"/>
      <c r="X1549" s="18"/>
      <c r="Y1549" s="18"/>
      <c r="Z1549" s="18"/>
      <c r="AA1549" s="18"/>
      <c r="AB1549" s="18"/>
      <c r="AG1549" s="19"/>
      <c r="AH1549" s="19"/>
    </row>
    <row r="1550" spans="11:34" s="15" customFormat="1" x14ac:dyDescent="0.2">
      <c r="K1550" s="18"/>
      <c r="W1550" s="18"/>
      <c r="X1550" s="18"/>
      <c r="Y1550" s="18"/>
      <c r="Z1550" s="18"/>
      <c r="AA1550" s="18"/>
      <c r="AB1550" s="18"/>
      <c r="AG1550" s="19"/>
      <c r="AH1550" s="19"/>
    </row>
    <row r="1551" spans="11:34" s="15" customFormat="1" x14ac:dyDescent="0.2">
      <c r="K1551" s="18"/>
      <c r="W1551" s="18"/>
      <c r="X1551" s="18"/>
      <c r="Y1551" s="18"/>
      <c r="Z1551" s="18"/>
      <c r="AA1551" s="18"/>
      <c r="AB1551" s="18"/>
      <c r="AG1551" s="19"/>
      <c r="AH1551" s="19"/>
    </row>
    <row r="1552" spans="11:34" s="15" customFormat="1" x14ac:dyDescent="0.2">
      <c r="K1552" s="18"/>
      <c r="W1552" s="18"/>
      <c r="X1552" s="18"/>
      <c r="Y1552" s="18"/>
      <c r="Z1552" s="18"/>
      <c r="AA1552" s="18"/>
      <c r="AB1552" s="18"/>
      <c r="AG1552" s="19"/>
      <c r="AH1552" s="19"/>
    </row>
    <row r="1553" spans="11:34" s="15" customFormat="1" x14ac:dyDescent="0.2">
      <c r="K1553" s="18"/>
      <c r="W1553" s="18"/>
      <c r="X1553" s="18"/>
      <c r="Y1553" s="18"/>
      <c r="Z1553" s="18"/>
      <c r="AA1553" s="18"/>
      <c r="AB1553" s="18"/>
      <c r="AG1553" s="19"/>
      <c r="AH1553" s="19"/>
    </row>
    <row r="1554" spans="11:34" s="15" customFormat="1" x14ac:dyDescent="0.2">
      <c r="K1554" s="18"/>
      <c r="W1554" s="18"/>
      <c r="X1554" s="18"/>
      <c r="Y1554" s="18"/>
      <c r="Z1554" s="18"/>
      <c r="AA1554" s="18"/>
      <c r="AB1554" s="18"/>
      <c r="AG1554" s="19"/>
      <c r="AH1554" s="19"/>
    </row>
    <row r="1555" spans="11:34" s="15" customFormat="1" x14ac:dyDescent="0.2">
      <c r="K1555" s="18"/>
      <c r="W1555" s="18"/>
      <c r="X1555" s="18"/>
      <c r="Y1555" s="18"/>
      <c r="Z1555" s="18"/>
      <c r="AA1555" s="18"/>
      <c r="AB1555" s="18"/>
      <c r="AG1555" s="19"/>
      <c r="AH1555" s="19"/>
    </row>
    <row r="1556" spans="11:34" s="15" customFormat="1" x14ac:dyDescent="0.2">
      <c r="K1556" s="18"/>
      <c r="W1556" s="18"/>
      <c r="X1556" s="18"/>
      <c r="Y1556" s="18"/>
      <c r="Z1556" s="18"/>
      <c r="AA1556" s="18"/>
      <c r="AB1556" s="18"/>
      <c r="AG1556" s="19"/>
      <c r="AH1556" s="19"/>
    </row>
    <row r="1557" spans="11:34" s="15" customFormat="1" x14ac:dyDescent="0.2">
      <c r="K1557" s="18"/>
      <c r="W1557" s="18"/>
      <c r="X1557" s="18"/>
      <c r="Y1557" s="18"/>
      <c r="Z1557" s="18"/>
      <c r="AA1557" s="18"/>
      <c r="AB1557" s="18"/>
      <c r="AG1557" s="19"/>
      <c r="AH1557" s="19"/>
    </row>
    <row r="1558" spans="11:34" s="15" customFormat="1" x14ac:dyDescent="0.2">
      <c r="K1558" s="18"/>
      <c r="W1558" s="18"/>
      <c r="X1558" s="18"/>
      <c r="Y1558" s="18"/>
      <c r="Z1558" s="18"/>
      <c r="AA1558" s="18"/>
      <c r="AB1558" s="18"/>
      <c r="AG1558" s="19"/>
      <c r="AH1558" s="19"/>
    </row>
    <row r="1559" spans="11:34" s="15" customFormat="1" x14ac:dyDescent="0.2">
      <c r="K1559" s="18"/>
      <c r="W1559" s="18"/>
      <c r="X1559" s="18"/>
      <c r="Y1559" s="18"/>
      <c r="Z1559" s="18"/>
      <c r="AA1559" s="18"/>
      <c r="AB1559" s="18"/>
      <c r="AG1559" s="19"/>
      <c r="AH1559" s="19"/>
    </row>
    <row r="1560" spans="11:34" s="15" customFormat="1" x14ac:dyDescent="0.2">
      <c r="K1560" s="18"/>
      <c r="W1560" s="18"/>
      <c r="X1560" s="18"/>
      <c r="Y1560" s="18"/>
      <c r="Z1560" s="18"/>
      <c r="AA1560" s="18"/>
      <c r="AB1560" s="18"/>
      <c r="AG1560" s="19"/>
      <c r="AH1560" s="19"/>
    </row>
    <row r="1561" spans="11:34" s="15" customFormat="1" x14ac:dyDescent="0.2">
      <c r="K1561" s="18"/>
      <c r="W1561" s="18"/>
      <c r="X1561" s="18"/>
      <c r="Y1561" s="18"/>
      <c r="Z1561" s="18"/>
      <c r="AA1561" s="18"/>
      <c r="AB1561" s="18"/>
      <c r="AG1561" s="19"/>
      <c r="AH1561" s="19"/>
    </row>
    <row r="1562" spans="11:34" s="15" customFormat="1" x14ac:dyDescent="0.2">
      <c r="K1562" s="18"/>
      <c r="W1562" s="18"/>
      <c r="X1562" s="18"/>
      <c r="Y1562" s="18"/>
      <c r="Z1562" s="18"/>
      <c r="AA1562" s="18"/>
      <c r="AB1562" s="18"/>
      <c r="AG1562" s="19"/>
      <c r="AH1562" s="19"/>
    </row>
    <row r="1563" spans="11:34" s="15" customFormat="1" x14ac:dyDescent="0.2">
      <c r="K1563" s="18"/>
      <c r="W1563" s="18"/>
      <c r="X1563" s="18"/>
      <c r="Y1563" s="18"/>
      <c r="Z1563" s="18"/>
      <c r="AA1563" s="18"/>
      <c r="AB1563" s="18"/>
      <c r="AG1563" s="19"/>
      <c r="AH1563" s="19"/>
    </row>
    <row r="1564" spans="11:34" s="15" customFormat="1" x14ac:dyDescent="0.2">
      <c r="K1564" s="18"/>
      <c r="W1564" s="18"/>
      <c r="X1564" s="18"/>
      <c r="Y1564" s="18"/>
      <c r="Z1564" s="18"/>
      <c r="AA1564" s="18"/>
      <c r="AB1564" s="18"/>
      <c r="AG1564" s="19"/>
      <c r="AH1564" s="19"/>
    </row>
    <row r="1565" spans="11:34" s="15" customFormat="1" x14ac:dyDescent="0.2">
      <c r="K1565" s="18"/>
      <c r="W1565" s="18"/>
      <c r="X1565" s="18"/>
      <c r="Y1565" s="18"/>
      <c r="Z1565" s="18"/>
      <c r="AA1565" s="18"/>
      <c r="AB1565" s="18"/>
      <c r="AG1565" s="19"/>
      <c r="AH1565" s="19"/>
    </row>
    <row r="1566" spans="11:34" s="15" customFormat="1" x14ac:dyDescent="0.2">
      <c r="K1566" s="18"/>
      <c r="W1566" s="18"/>
      <c r="X1566" s="18"/>
      <c r="Y1566" s="18"/>
      <c r="Z1566" s="18"/>
      <c r="AA1566" s="18"/>
      <c r="AB1566" s="18"/>
      <c r="AG1566" s="19"/>
      <c r="AH1566" s="19"/>
    </row>
    <row r="1567" spans="11:34" s="15" customFormat="1" x14ac:dyDescent="0.2">
      <c r="K1567" s="18"/>
      <c r="W1567" s="18"/>
      <c r="X1567" s="18"/>
      <c r="Y1567" s="18"/>
      <c r="Z1567" s="18"/>
      <c r="AA1567" s="18"/>
      <c r="AB1567" s="18"/>
      <c r="AG1567" s="19"/>
      <c r="AH1567" s="19"/>
    </row>
    <row r="1568" spans="11:34" s="15" customFormat="1" x14ac:dyDescent="0.2">
      <c r="K1568" s="18"/>
      <c r="W1568" s="18"/>
      <c r="X1568" s="18"/>
      <c r="Y1568" s="18"/>
      <c r="Z1568" s="18"/>
      <c r="AA1568" s="18"/>
      <c r="AB1568" s="18"/>
      <c r="AG1568" s="19"/>
      <c r="AH1568" s="19"/>
    </row>
    <row r="1569" spans="11:34" s="15" customFormat="1" x14ac:dyDescent="0.2">
      <c r="K1569" s="18"/>
      <c r="W1569" s="18"/>
      <c r="X1569" s="18"/>
      <c r="Y1569" s="18"/>
      <c r="Z1569" s="18"/>
      <c r="AA1569" s="18"/>
      <c r="AB1569" s="18"/>
      <c r="AG1569" s="19"/>
      <c r="AH1569" s="19"/>
    </row>
    <row r="1570" spans="11:34" s="15" customFormat="1" x14ac:dyDescent="0.2">
      <c r="K1570" s="18"/>
      <c r="W1570" s="18"/>
      <c r="X1570" s="18"/>
      <c r="Y1570" s="18"/>
      <c r="Z1570" s="18"/>
      <c r="AA1570" s="18"/>
      <c r="AB1570" s="18"/>
      <c r="AG1570" s="19"/>
      <c r="AH1570" s="19"/>
    </row>
    <row r="1571" spans="11:34" s="15" customFormat="1" x14ac:dyDescent="0.2">
      <c r="K1571" s="18"/>
      <c r="W1571" s="18"/>
      <c r="X1571" s="18"/>
      <c r="Y1571" s="18"/>
      <c r="Z1571" s="18"/>
      <c r="AA1571" s="18"/>
      <c r="AB1571" s="18"/>
      <c r="AG1571" s="19"/>
      <c r="AH1571" s="19"/>
    </row>
    <row r="1572" spans="11:34" s="15" customFormat="1" x14ac:dyDescent="0.2">
      <c r="K1572" s="18"/>
      <c r="W1572" s="18"/>
      <c r="X1572" s="18"/>
      <c r="Y1572" s="18"/>
      <c r="Z1572" s="18"/>
      <c r="AA1572" s="18"/>
      <c r="AB1572" s="18"/>
      <c r="AG1572" s="19"/>
      <c r="AH1572" s="19"/>
    </row>
    <row r="1573" spans="11:34" s="15" customFormat="1" x14ac:dyDescent="0.2">
      <c r="K1573" s="18"/>
      <c r="W1573" s="18"/>
      <c r="X1573" s="18"/>
      <c r="Y1573" s="18"/>
      <c r="Z1573" s="18"/>
      <c r="AA1573" s="18"/>
      <c r="AB1573" s="18"/>
      <c r="AG1573" s="19"/>
      <c r="AH1573" s="19"/>
    </row>
    <row r="1574" spans="11:34" s="15" customFormat="1" x14ac:dyDescent="0.2">
      <c r="K1574" s="18"/>
      <c r="W1574" s="18"/>
      <c r="X1574" s="18"/>
      <c r="Y1574" s="18"/>
      <c r="Z1574" s="18"/>
      <c r="AA1574" s="18"/>
      <c r="AB1574" s="18"/>
      <c r="AG1574" s="19"/>
      <c r="AH1574" s="19"/>
    </row>
    <row r="1575" spans="11:34" s="15" customFormat="1" x14ac:dyDescent="0.2">
      <c r="K1575" s="18"/>
      <c r="W1575" s="18"/>
      <c r="X1575" s="18"/>
      <c r="Y1575" s="18"/>
      <c r="Z1575" s="18"/>
      <c r="AA1575" s="18"/>
      <c r="AB1575" s="18"/>
      <c r="AG1575" s="19"/>
      <c r="AH1575" s="19"/>
    </row>
    <row r="1576" spans="11:34" s="15" customFormat="1" x14ac:dyDescent="0.2">
      <c r="K1576" s="18"/>
      <c r="W1576" s="18"/>
      <c r="X1576" s="18"/>
      <c r="Y1576" s="18"/>
      <c r="Z1576" s="18"/>
      <c r="AA1576" s="18"/>
      <c r="AB1576" s="18"/>
      <c r="AG1576" s="19"/>
      <c r="AH1576" s="19"/>
    </row>
    <row r="1577" spans="11:34" s="15" customFormat="1" x14ac:dyDescent="0.2">
      <c r="K1577" s="18"/>
      <c r="W1577" s="18"/>
      <c r="X1577" s="18"/>
      <c r="Y1577" s="18"/>
      <c r="Z1577" s="18"/>
      <c r="AA1577" s="18"/>
      <c r="AB1577" s="18"/>
      <c r="AG1577" s="19"/>
      <c r="AH1577" s="19"/>
    </row>
    <row r="1578" spans="11:34" s="15" customFormat="1" x14ac:dyDescent="0.2">
      <c r="K1578" s="18"/>
      <c r="W1578" s="18"/>
      <c r="X1578" s="18"/>
      <c r="Y1578" s="18"/>
      <c r="Z1578" s="18"/>
      <c r="AA1578" s="18"/>
      <c r="AB1578" s="18"/>
      <c r="AG1578" s="19"/>
      <c r="AH1578" s="19"/>
    </row>
    <row r="1579" spans="11:34" s="15" customFormat="1" x14ac:dyDescent="0.2">
      <c r="K1579" s="18"/>
      <c r="W1579" s="18"/>
      <c r="X1579" s="18"/>
      <c r="Y1579" s="18"/>
      <c r="Z1579" s="18"/>
      <c r="AA1579" s="18"/>
      <c r="AB1579" s="18"/>
      <c r="AG1579" s="19"/>
      <c r="AH1579" s="19"/>
    </row>
    <row r="1580" spans="11:34" s="15" customFormat="1" x14ac:dyDescent="0.2">
      <c r="K1580" s="18"/>
      <c r="W1580" s="18"/>
      <c r="X1580" s="18"/>
      <c r="Y1580" s="18"/>
      <c r="Z1580" s="18"/>
      <c r="AA1580" s="18"/>
      <c r="AB1580" s="18"/>
      <c r="AG1580" s="19"/>
      <c r="AH1580" s="19"/>
    </row>
    <row r="1581" spans="11:34" s="15" customFormat="1" x14ac:dyDescent="0.2">
      <c r="K1581" s="18"/>
      <c r="W1581" s="18"/>
      <c r="X1581" s="18"/>
      <c r="Y1581" s="18"/>
      <c r="Z1581" s="18"/>
      <c r="AA1581" s="18"/>
      <c r="AB1581" s="18"/>
      <c r="AG1581" s="19"/>
      <c r="AH1581" s="19"/>
    </row>
    <row r="1582" spans="11:34" s="15" customFormat="1" x14ac:dyDescent="0.2">
      <c r="K1582" s="18"/>
      <c r="W1582" s="18"/>
      <c r="X1582" s="18"/>
      <c r="Y1582" s="18"/>
      <c r="Z1582" s="18"/>
      <c r="AA1582" s="18"/>
      <c r="AB1582" s="18"/>
      <c r="AG1582" s="19"/>
      <c r="AH1582" s="19"/>
    </row>
    <row r="1583" spans="11:34" s="15" customFormat="1" x14ac:dyDescent="0.2">
      <c r="K1583" s="18"/>
      <c r="W1583" s="18"/>
      <c r="X1583" s="18"/>
      <c r="Y1583" s="18"/>
      <c r="Z1583" s="18"/>
      <c r="AA1583" s="18"/>
      <c r="AB1583" s="18"/>
      <c r="AG1583" s="19"/>
      <c r="AH1583" s="19"/>
    </row>
    <row r="1584" spans="11:34" s="15" customFormat="1" x14ac:dyDescent="0.2">
      <c r="K1584" s="18"/>
      <c r="W1584" s="18"/>
      <c r="X1584" s="18"/>
      <c r="Y1584" s="18"/>
      <c r="Z1584" s="18"/>
      <c r="AA1584" s="18"/>
      <c r="AB1584" s="18"/>
      <c r="AG1584" s="19"/>
      <c r="AH1584" s="19"/>
    </row>
    <row r="1585" spans="11:34" s="15" customFormat="1" x14ac:dyDescent="0.2">
      <c r="K1585" s="18"/>
      <c r="W1585" s="18"/>
      <c r="X1585" s="18"/>
      <c r="Y1585" s="18"/>
      <c r="Z1585" s="18"/>
      <c r="AA1585" s="18"/>
      <c r="AB1585" s="18"/>
      <c r="AG1585" s="19"/>
      <c r="AH1585" s="19"/>
    </row>
    <row r="1586" spans="11:34" s="15" customFormat="1" x14ac:dyDescent="0.2">
      <c r="K1586" s="18"/>
      <c r="W1586" s="18"/>
      <c r="X1586" s="18"/>
      <c r="Y1586" s="18"/>
      <c r="Z1586" s="18"/>
      <c r="AA1586" s="18"/>
      <c r="AB1586" s="18"/>
      <c r="AG1586" s="19"/>
      <c r="AH1586" s="19"/>
    </row>
    <row r="1587" spans="11:34" s="15" customFormat="1" x14ac:dyDescent="0.2">
      <c r="K1587" s="18"/>
      <c r="W1587" s="18"/>
      <c r="X1587" s="18"/>
      <c r="Y1587" s="18"/>
      <c r="Z1587" s="18"/>
      <c r="AA1587" s="18"/>
      <c r="AB1587" s="18"/>
      <c r="AG1587" s="19"/>
      <c r="AH1587" s="19"/>
    </row>
    <row r="1588" spans="11:34" s="15" customFormat="1" x14ac:dyDescent="0.2">
      <c r="K1588" s="18"/>
      <c r="W1588" s="18"/>
      <c r="X1588" s="18"/>
      <c r="Y1588" s="18"/>
      <c r="Z1588" s="18"/>
      <c r="AA1588" s="18"/>
      <c r="AB1588" s="18"/>
      <c r="AG1588" s="19"/>
      <c r="AH1588" s="19"/>
    </row>
    <row r="1589" spans="11:34" s="15" customFormat="1" x14ac:dyDescent="0.2">
      <c r="K1589" s="18"/>
      <c r="W1589" s="18"/>
      <c r="X1589" s="18"/>
      <c r="Y1589" s="18"/>
      <c r="Z1589" s="18"/>
      <c r="AA1589" s="18"/>
      <c r="AB1589" s="18"/>
      <c r="AG1589" s="19"/>
      <c r="AH1589" s="19"/>
    </row>
    <row r="1590" spans="11:34" s="15" customFormat="1" x14ac:dyDescent="0.2">
      <c r="K1590" s="18"/>
      <c r="W1590" s="18"/>
      <c r="X1590" s="18"/>
      <c r="Y1590" s="18"/>
      <c r="Z1590" s="18"/>
      <c r="AA1590" s="18"/>
      <c r="AB1590" s="18"/>
      <c r="AG1590" s="19"/>
      <c r="AH1590" s="19"/>
    </row>
    <row r="1591" spans="11:34" s="15" customFormat="1" x14ac:dyDescent="0.2">
      <c r="K1591" s="18"/>
      <c r="W1591" s="18"/>
      <c r="X1591" s="18"/>
      <c r="Y1591" s="18"/>
      <c r="Z1591" s="18"/>
      <c r="AA1591" s="18"/>
      <c r="AB1591" s="18"/>
      <c r="AG1591" s="19"/>
      <c r="AH1591" s="19"/>
    </row>
    <row r="1592" spans="11:34" s="15" customFormat="1" x14ac:dyDescent="0.2">
      <c r="K1592" s="18"/>
      <c r="W1592" s="18"/>
      <c r="X1592" s="18"/>
      <c r="Y1592" s="18"/>
      <c r="Z1592" s="18"/>
      <c r="AA1592" s="18"/>
      <c r="AB1592" s="18"/>
      <c r="AG1592" s="19"/>
      <c r="AH1592" s="19"/>
    </row>
    <row r="1593" spans="11:34" s="15" customFormat="1" x14ac:dyDescent="0.2">
      <c r="K1593" s="18"/>
      <c r="W1593" s="18"/>
      <c r="X1593" s="18"/>
      <c r="Y1593" s="18"/>
      <c r="Z1593" s="18"/>
      <c r="AA1593" s="18"/>
      <c r="AB1593" s="18"/>
      <c r="AG1593" s="19"/>
      <c r="AH1593" s="19"/>
    </row>
    <row r="1594" spans="11:34" s="15" customFormat="1" x14ac:dyDescent="0.2">
      <c r="K1594" s="18"/>
      <c r="W1594" s="18"/>
      <c r="X1594" s="18"/>
      <c r="Y1594" s="18"/>
      <c r="Z1594" s="18"/>
      <c r="AA1594" s="18"/>
      <c r="AB1594" s="18"/>
      <c r="AG1594" s="19"/>
      <c r="AH1594" s="19"/>
    </row>
    <row r="1595" spans="11:34" s="15" customFormat="1" x14ac:dyDescent="0.2">
      <c r="K1595" s="18"/>
      <c r="W1595" s="18"/>
      <c r="X1595" s="18"/>
      <c r="Y1595" s="18"/>
      <c r="Z1595" s="18"/>
      <c r="AA1595" s="18"/>
      <c r="AB1595" s="18"/>
      <c r="AG1595" s="19"/>
      <c r="AH1595" s="19"/>
    </row>
    <row r="1596" spans="11:34" s="15" customFormat="1" x14ac:dyDescent="0.2">
      <c r="K1596" s="18"/>
      <c r="W1596" s="18"/>
      <c r="X1596" s="18"/>
      <c r="Y1596" s="18"/>
      <c r="Z1596" s="18"/>
      <c r="AA1596" s="18"/>
      <c r="AB1596" s="18"/>
      <c r="AG1596" s="19"/>
      <c r="AH1596" s="19"/>
    </row>
    <row r="1597" spans="11:34" s="15" customFormat="1" x14ac:dyDescent="0.2">
      <c r="K1597" s="18"/>
      <c r="W1597" s="18"/>
      <c r="X1597" s="18"/>
      <c r="Y1597" s="18"/>
      <c r="Z1597" s="18"/>
      <c r="AA1597" s="18"/>
      <c r="AB1597" s="18"/>
      <c r="AG1597" s="19"/>
      <c r="AH1597" s="19"/>
    </row>
    <row r="1598" spans="11:34" s="15" customFormat="1" x14ac:dyDescent="0.2">
      <c r="K1598" s="18"/>
      <c r="W1598" s="18"/>
      <c r="X1598" s="18"/>
      <c r="Y1598" s="18"/>
      <c r="Z1598" s="18"/>
      <c r="AA1598" s="18"/>
      <c r="AB1598" s="18"/>
      <c r="AG1598" s="19"/>
      <c r="AH1598" s="19"/>
    </row>
    <row r="1599" spans="11:34" s="15" customFormat="1" x14ac:dyDescent="0.2">
      <c r="K1599" s="18"/>
      <c r="W1599" s="18"/>
      <c r="X1599" s="18"/>
      <c r="Y1599" s="18"/>
      <c r="Z1599" s="18"/>
      <c r="AA1599" s="18"/>
      <c r="AB1599" s="18"/>
      <c r="AG1599" s="19"/>
      <c r="AH1599" s="19"/>
    </row>
    <row r="1600" spans="11:34" s="15" customFormat="1" x14ac:dyDescent="0.2">
      <c r="K1600" s="18"/>
      <c r="W1600" s="18"/>
      <c r="X1600" s="18"/>
      <c r="Y1600" s="18"/>
      <c r="Z1600" s="18"/>
      <c r="AA1600" s="18"/>
      <c r="AB1600" s="18"/>
      <c r="AG1600" s="19"/>
      <c r="AH1600" s="19"/>
    </row>
    <row r="1601" spans="11:34" s="15" customFormat="1" x14ac:dyDescent="0.2">
      <c r="K1601" s="18"/>
      <c r="W1601" s="18"/>
      <c r="X1601" s="18"/>
      <c r="Y1601" s="18"/>
      <c r="Z1601" s="18"/>
      <c r="AA1601" s="18"/>
      <c r="AB1601" s="18"/>
      <c r="AG1601" s="19"/>
      <c r="AH1601" s="19"/>
    </row>
    <row r="1602" spans="11:34" s="15" customFormat="1" x14ac:dyDescent="0.2">
      <c r="K1602" s="18"/>
      <c r="W1602" s="18"/>
      <c r="X1602" s="18"/>
      <c r="Y1602" s="18"/>
      <c r="Z1602" s="18"/>
      <c r="AA1602" s="18"/>
      <c r="AB1602" s="18"/>
      <c r="AG1602" s="19"/>
      <c r="AH1602" s="19"/>
    </row>
    <row r="1603" spans="11:34" s="15" customFormat="1" x14ac:dyDescent="0.2">
      <c r="K1603" s="18"/>
      <c r="W1603" s="18"/>
      <c r="X1603" s="18"/>
      <c r="Y1603" s="18"/>
      <c r="Z1603" s="18"/>
      <c r="AA1603" s="18"/>
      <c r="AB1603" s="18"/>
      <c r="AG1603" s="19"/>
      <c r="AH1603" s="19"/>
    </row>
    <row r="1604" spans="11:34" s="15" customFormat="1" x14ac:dyDescent="0.2">
      <c r="K1604" s="18"/>
      <c r="W1604" s="18"/>
      <c r="X1604" s="18"/>
      <c r="Y1604" s="18"/>
      <c r="Z1604" s="18"/>
      <c r="AA1604" s="18"/>
      <c r="AB1604" s="18"/>
      <c r="AG1604" s="19"/>
      <c r="AH1604" s="19"/>
    </row>
    <row r="1605" spans="11:34" s="15" customFormat="1" x14ac:dyDescent="0.2">
      <c r="K1605" s="18"/>
      <c r="W1605" s="18"/>
      <c r="X1605" s="18"/>
      <c r="Y1605" s="18"/>
      <c r="Z1605" s="18"/>
      <c r="AA1605" s="18"/>
      <c r="AB1605" s="18"/>
      <c r="AG1605" s="19"/>
      <c r="AH1605" s="19"/>
    </row>
    <row r="1606" spans="11:34" s="15" customFormat="1" x14ac:dyDescent="0.2">
      <c r="K1606" s="18"/>
      <c r="W1606" s="18"/>
      <c r="X1606" s="18"/>
      <c r="Y1606" s="18"/>
      <c r="Z1606" s="18"/>
      <c r="AA1606" s="18"/>
      <c r="AB1606" s="18"/>
      <c r="AG1606" s="19"/>
      <c r="AH1606" s="19"/>
    </row>
    <row r="1607" spans="11:34" s="15" customFormat="1" x14ac:dyDescent="0.2">
      <c r="K1607" s="18"/>
      <c r="W1607" s="18"/>
      <c r="X1607" s="18"/>
      <c r="Y1607" s="18"/>
      <c r="Z1607" s="18"/>
      <c r="AA1607" s="18"/>
      <c r="AB1607" s="18"/>
      <c r="AG1607" s="19"/>
      <c r="AH1607" s="19"/>
    </row>
    <row r="1608" spans="11:34" s="15" customFormat="1" x14ac:dyDescent="0.2">
      <c r="K1608" s="18"/>
      <c r="W1608" s="18"/>
      <c r="X1608" s="18"/>
      <c r="Y1608" s="18"/>
      <c r="Z1608" s="18"/>
      <c r="AA1608" s="18"/>
      <c r="AB1608" s="18"/>
      <c r="AG1608" s="19"/>
      <c r="AH1608" s="19"/>
    </row>
    <row r="1609" spans="11:34" s="15" customFormat="1" x14ac:dyDescent="0.2">
      <c r="K1609" s="18"/>
      <c r="W1609" s="18"/>
      <c r="X1609" s="18"/>
      <c r="Y1609" s="18"/>
      <c r="Z1609" s="18"/>
      <c r="AA1609" s="18"/>
      <c r="AB1609" s="18"/>
      <c r="AG1609" s="19"/>
      <c r="AH1609" s="19"/>
    </row>
    <row r="1610" spans="11:34" s="15" customFormat="1" x14ac:dyDescent="0.2">
      <c r="K1610" s="18"/>
      <c r="W1610" s="18"/>
      <c r="X1610" s="18"/>
      <c r="Y1610" s="18"/>
      <c r="Z1610" s="18"/>
      <c r="AA1610" s="18"/>
      <c r="AB1610" s="18"/>
      <c r="AG1610" s="19"/>
      <c r="AH1610" s="19"/>
    </row>
    <row r="1611" spans="11:34" s="15" customFormat="1" x14ac:dyDescent="0.2">
      <c r="K1611" s="18"/>
      <c r="W1611" s="18"/>
      <c r="X1611" s="18"/>
      <c r="Y1611" s="18"/>
      <c r="Z1611" s="18"/>
      <c r="AA1611" s="18"/>
      <c r="AB1611" s="18"/>
      <c r="AG1611" s="19"/>
      <c r="AH1611" s="19"/>
    </row>
    <row r="1612" spans="11:34" s="15" customFormat="1" x14ac:dyDescent="0.2">
      <c r="K1612" s="18"/>
      <c r="W1612" s="18"/>
      <c r="X1612" s="18"/>
      <c r="Y1612" s="18"/>
      <c r="Z1612" s="18"/>
      <c r="AA1612" s="18"/>
      <c r="AB1612" s="18"/>
      <c r="AG1612" s="19"/>
      <c r="AH1612" s="19"/>
    </row>
    <row r="1613" spans="11:34" s="15" customFormat="1" x14ac:dyDescent="0.2">
      <c r="K1613" s="18"/>
      <c r="W1613" s="18"/>
      <c r="X1613" s="18"/>
      <c r="Y1613" s="18"/>
      <c r="Z1613" s="18"/>
      <c r="AA1613" s="18"/>
      <c r="AB1613" s="18"/>
      <c r="AG1613" s="19"/>
      <c r="AH1613" s="19"/>
    </row>
    <row r="1614" spans="11:34" s="15" customFormat="1" x14ac:dyDescent="0.2">
      <c r="K1614" s="18"/>
      <c r="W1614" s="18"/>
      <c r="X1614" s="18"/>
      <c r="Y1614" s="18"/>
      <c r="Z1614" s="18"/>
      <c r="AA1614" s="18"/>
      <c r="AB1614" s="18"/>
      <c r="AG1614" s="19"/>
      <c r="AH1614" s="19"/>
    </row>
    <row r="1615" spans="11:34" s="15" customFormat="1" x14ac:dyDescent="0.2">
      <c r="K1615" s="18"/>
      <c r="W1615" s="18"/>
      <c r="X1615" s="18"/>
      <c r="Y1615" s="18"/>
      <c r="Z1615" s="18"/>
      <c r="AA1615" s="18"/>
      <c r="AB1615" s="18"/>
      <c r="AG1615" s="19"/>
      <c r="AH1615" s="19"/>
    </row>
    <row r="1616" spans="11:34" s="15" customFormat="1" x14ac:dyDescent="0.2">
      <c r="K1616" s="18"/>
      <c r="W1616" s="18"/>
      <c r="X1616" s="18"/>
      <c r="Y1616" s="18"/>
      <c r="Z1616" s="18"/>
      <c r="AA1616" s="18"/>
      <c r="AB1616" s="18"/>
      <c r="AG1616" s="19"/>
      <c r="AH1616" s="19"/>
    </row>
    <row r="1617" spans="11:34" s="15" customFormat="1" x14ac:dyDescent="0.2">
      <c r="K1617" s="18"/>
      <c r="W1617" s="18"/>
      <c r="X1617" s="18"/>
      <c r="Y1617" s="18"/>
      <c r="Z1617" s="18"/>
      <c r="AA1617" s="18"/>
      <c r="AB1617" s="18"/>
      <c r="AG1617" s="19"/>
      <c r="AH1617" s="19"/>
    </row>
    <row r="1618" spans="11:34" s="15" customFormat="1" x14ac:dyDescent="0.2">
      <c r="K1618" s="18"/>
      <c r="W1618" s="18"/>
      <c r="X1618" s="18"/>
      <c r="Y1618" s="18"/>
      <c r="Z1618" s="18"/>
      <c r="AA1618" s="18"/>
      <c r="AB1618" s="18"/>
      <c r="AG1618" s="19"/>
      <c r="AH1618" s="19"/>
    </row>
    <row r="1619" spans="11:34" s="15" customFormat="1" x14ac:dyDescent="0.2">
      <c r="K1619" s="18"/>
      <c r="W1619" s="18"/>
      <c r="X1619" s="18"/>
      <c r="Y1619" s="18"/>
      <c r="Z1619" s="18"/>
      <c r="AA1619" s="18"/>
      <c r="AB1619" s="18"/>
      <c r="AG1619" s="19"/>
      <c r="AH1619" s="19"/>
    </row>
    <row r="1620" spans="11:34" s="15" customFormat="1" x14ac:dyDescent="0.2">
      <c r="K1620" s="18"/>
      <c r="W1620" s="18"/>
      <c r="X1620" s="18"/>
      <c r="Y1620" s="18"/>
      <c r="Z1620" s="18"/>
      <c r="AA1620" s="18"/>
      <c r="AB1620" s="18"/>
      <c r="AG1620" s="19"/>
      <c r="AH1620" s="19"/>
    </row>
    <row r="1621" spans="11:34" s="15" customFormat="1" x14ac:dyDescent="0.2">
      <c r="K1621" s="18"/>
      <c r="W1621" s="18"/>
      <c r="X1621" s="18"/>
      <c r="Y1621" s="18"/>
      <c r="Z1621" s="18"/>
      <c r="AA1621" s="18"/>
      <c r="AB1621" s="18"/>
      <c r="AG1621" s="19"/>
      <c r="AH1621" s="19"/>
    </row>
    <row r="1622" spans="11:34" s="15" customFormat="1" x14ac:dyDescent="0.2">
      <c r="K1622" s="18"/>
      <c r="W1622" s="18"/>
      <c r="X1622" s="18"/>
      <c r="Y1622" s="18"/>
      <c r="Z1622" s="18"/>
      <c r="AA1622" s="18"/>
      <c r="AB1622" s="18"/>
      <c r="AG1622" s="19"/>
      <c r="AH1622" s="19"/>
    </row>
    <row r="1623" spans="11:34" s="15" customFormat="1" x14ac:dyDescent="0.2">
      <c r="K1623" s="18"/>
      <c r="W1623" s="18"/>
      <c r="X1623" s="18"/>
      <c r="Y1623" s="18"/>
      <c r="Z1623" s="18"/>
      <c r="AA1623" s="18"/>
      <c r="AB1623" s="18"/>
      <c r="AG1623" s="19"/>
      <c r="AH1623" s="19"/>
    </row>
    <row r="1624" spans="11:34" s="15" customFormat="1" x14ac:dyDescent="0.2">
      <c r="K1624" s="18"/>
      <c r="W1624" s="18"/>
      <c r="X1624" s="18"/>
      <c r="Y1624" s="18"/>
      <c r="Z1624" s="18"/>
      <c r="AA1624" s="18"/>
      <c r="AB1624" s="18"/>
      <c r="AG1624" s="19"/>
      <c r="AH1624" s="19"/>
    </row>
    <row r="1625" spans="11:34" s="15" customFormat="1" x14ac:dyDescent="0.2">
      <c r="K1625" s="18"/>
      <c r="W1625" s="18"/>
      <c r="X1625" s="18"/>
      <c r="Y1625" s="18"/>
      <c r="Z1625" s="18"/>
      <c r="AA1625" s="18"/>
      <c r="AB1625" s="18"/>
      <c r="AG1625" s="19"/>
      <c r="AH1625" s="19"/>
    </row>
    <row r="1626" spans="11:34" s="15" customFormat="1" x14ac:dyDescent="0.2">
      <c r="K1626" s="18"/>
      <c r="W1626" s="18"/>
      <c r="X1626" s="18"/>
      <c r="Y1626" s="18"/>
      <c r="Z1626" s="18"/>
      <c r="AA1626" s="18"/>
      <c r="AB1626" s="18"/>
      <c r="AG1626" s="19"/>
      <c r="AH1626" s="19"/>
    </row>
    <row r="1627" spans="11:34" s="15" customFormat="1" x14ac:dyDescent="0.2">
      <c r="K1627" s="18"/>
      <c r="W1627" s="18"/>
      <c r="X1627" s="18"/>
      <c r="Y1627" s="18"/>
      <c r="Z1627" s="18"/>
      <c r="AA1627" s="18"/>
      <c r="AB1627" s="18"/>
      <c r="AG1627" s="19"/>
      <c r="AH1627" s="19"/>
    </row>
    <row r="1628" spans="11:34" s="15" customFormat="1" x14ac:dyDescent="0.2">
      <c r="K1628" s="18"/>
      <c r="W1628" s="18"/>
      <c r="X1628" s="18"/>
      <c r="Y1628" s="18"/>
      <c r="Z1628" s="18"/>
      <c r="AA1628" s="18"/>
      <c r="AB1628" s="18"/>
      <c r="AG1628" s="19"/>
      <c r="AH1628" s="19"/>
    </row>
    <row r="1629" spans="11:34" s="15" customFormat="1" x14ac:dyDescent="0.2">
      <c r="K1629" s="18"/>
      <c r="W1629" s="18"/>
      <c r="X1629" s="18"/>
      <c r="Y1629" s="18"/>
      <c r="Z1629" s="18"/>
      <c r="AA1629" s="18"/>
      <c r="AB1629" s="18"/>
      <c r="AG1629" s="19"/>
      <c r="AH1629" s="19"/>
    </row>
    <row r="1630" spans="11:34" s="15" customFormat="1" x14ac:dyDescent="0.2">
      <c r="K1630" s="18"/>
      <c r="W1630" s="18"/>
      <c r="X1630" s="18"/>
      <c r="Y1630" s="18"/>
      <c r="Z1630" s="18"/>
      <c r="AA1630" s="18"/>
      <c r="AB1630" s="18"/>
      <c r="AG1630" s="19"/>
      <c r="AH1630" s="19"/>
    </row>
    <row r="1631" spans="11:34" s="15" customFormat="1" x14ac:dyDescent="0.2">
      <c r="K1631" s="18"/>
      <c r="W1631" s="18"/>
      <c r="X1631" s="18"/>
      <c r="Y1631" s="18"/>
      <c r="Z1631" s="18"/>
      <c r="AA1631" s="18"/>
      <c r="AB1631" s="18"/>
      <c r="AG1631" s="19"/>
      <c r="AH1631" s="19"/>
    </row>
    <row r="1632" spans="11:34" s="15" customFormat="1" x14ac:dyDescent="0.2">
      <c r="K1632" s="18"/>
      <c r="W1632" s="18"/>
      <c r="X1632" s="18"/>
      <c r="Y1632" s="18"/>
      <c r="Z1632" s="18"/>
      <c r="AA1632" s="18"/>
      <c r="AB1632" s="18"/>
      <c r="AG1632" s="19"/>
      <c r="AH1632" s="19"/>
    </row>
    <row r="1633" spans="11:34" s="15" customFormat="1" x14ac:dyDescent="0.2">
      <c r="K1633" s="18"/>
      <c r="W1633" s="18"/>
      <c r="X1633" s="18"/>
      <c r="Y1633" s="18"/>
      <c r="Z1633" s="18"/>
      <c r="AA1633" s="18"/>
      <c r="AB1633" s="18"/>
      <c r="AG1633" s="19"/>
      <c r="AH1633" s="19"/>
    </row>
    <row r="1634" spans="11:34" s="15" customFormat="1" x14ac:dyDescent="0.2">
      <c r="K1634" s="18"/>
      <c r="W1634" s="18"/>
      <c r="X1634" s="18"/>
      <c r="Y1634" s="18"/>
      <c r="Z1634" s="18"/>
      <c r="AA1634" s="18"/>
      <c r="AB1634" s="18"/>
      <c r="AG1634" s="19"/>
      <c r="AH1634" s="19"/>
    </row>
    <row r="1635" spans="11:34" s="15" customFormat="1" x14ac:dyDescent="0.2">
      <c r="K1635" s="18"/>
      <c r="W1635" s="18"/>
      <c r="X1635" s="18"/>
      <c r="Y1635" s="18"/>
      <c r="Z1635" s="18"/>
      <c r="AA1635" s="18"/>
      <c r="AB1635" s="18"/>
      <c r="AG1635" s="19"/>
      <c r="AH1635" s="19"/>
    </row>
    <row r="1636" spans="11:34" s="15" customFormat="1" x14ac:dyDescent="0.2">
      <c r="K1636" s="18"/>
      <c r="W1636" s="18"/>
      <c r="X1636" s="18"/>
      <c r="Y1636" s="18"/>
      <c r="Z1636" s="18"/>
      <c r="AA1636" s="18"/>
      <c r="AB1636" s="18"/>
      <c r="AG1636" s="19"/>
      <c r="AH1636" s="19"/>
    </row>
    <row r="1637" spans="11:34" s="15" customFormat="1" x14ac:dyDescent="0.2">
      <c r="K1637" s="18"/>
      <c r="W1637" s="18"/>
      <c r="X1637" s="18"/>
      <c r="Y1637" s="18"/>
      <c r="Z1637" s="18"/>
      <c r="AA1637" s="18"/>
      <c r="AB1637" s="18"/>
      <c r="AG1637" s="19"/>
      <c r="AH1637" s="19"/>
    </row>
    <row r="1638" spans="11:34" s="15" customFormat="1" x14ac:dyDescent="0.2">
      <c r="K1638" s="18"/>
      <c r="W1638" s="18"/>
      <c r="X1638" s="18"/>
      <c r="Y1638" s="18"/>
      <c r="Z1638" s="18"/>
      <c r="AA1638" s="18"/>
      <c r="AB1638" s="18"/>
      <c r="AG1638" s="19"/>
      <c r="AH1638" s="19"/>
    </row>
    <row r="1639" spans="11:34" s="15" customFormat="1" x14ac:dyDescent="0.2">
      <c r="K1639" s="18"/>
      <c r="W1639" s="18"/>
      <c r="X1639" s="18"/>
      <c r="Y1639" s="18"/>
      <c r="Z1639" s="18"/>
      <c r="AA1639" s="18"/>
      <c r="AB1639" s="18"/>
      <c r="AG1639" s="19"/>
      <c r="AH1639" s="19"/>
    </row>
    <row r="1640" spans="11:34" s="15" customFormat="1" x14ac:dyDescent="0.2">
      <c r="K1640" s="18"/>
      <c r="W1640" s="18"/>
      <c r="X1640" s="18"/>
      <c r="Y1640" s="18"/>
      <c r="Z1640" s="18"/>
      <c r="AA1640" s="18"/>
      <c r="AB1640" s="18"/>
      <c r="AG1640" s="19"/>
      <c r="AH1640" s="19"/>
    </row>
    <row r="1641" spans="11:34" s="15" customFormat="1" x14ac:dyDescent="0.2">
      <c r="K1641" s="18"/>
      <c r="W1641" s="18"/>
      <c r="X1641" s="18"/>
      <c r="Y1641" s="18"/>
      <c r="Z1641" s="18"/>
      <c r="AA1641" s="18"/>
      <c r="AB1641" s="18"/>
      <c r="AG1641" s="19"/>
      <c r="AH1641" s="19"/>
    </row>
    <row r="1642" spans="11:34" s="15" customFormat="1" x14ac:dyDescent="0.2">
      <c r="K1642" s="18"/>
      <c r="W1642" s="18"/>
      <c r="X1642" s="18"/>
      <c r="Y1642" s="18"/>
      <c r="Z1642" s="18"/>
      <c r="AA1642" s="18"/>
      <c r="AB1642" s="18"/>
      <c r="AG1642" s="19"/>
      <c r="AH1642" s="19"/>
    </row>
    <row r="1643" spans="11:34" s="15" customFormat="1" x14ac:dyDescent="0.2">
      <c r="K1643" s="18"/>
      <c r="W1643" s="18"/>
      <c r="X1643" s="18"/>
      <c r="Y1643" s="18"/>
      <c r="Z1643" s="18"/>
      <c r="AA1643" s="18"/>
      <c r="AB1643" s="18"/>
      <c r="AG1643" s="19"/>
      <c r="AH1643" s="19"/>
    </row>
    <row r="1644" spans="11:34" s="15" customFormat="1" x14ac:dyDescent="0.2">
      <c r="K1644" s="18"/>
      <c r="W1644" s="18"/>
      <c r="X1644" s="18"/>
      <c r="Y1644" s="18"/>
      <c r="Z1644" s="18"/>
      <c r="AA1644" s="18"/>
      <c r="AB1644" s="18"/>
      <c r="AG1644" s="19"/>
      <c r="AH1644" s="19"/>
    </row>
    <row r="1645" spans="11:34" s="15" customFormat="1" x14ac:dyDescent="0.2">
      <c r="K1645" s="18"/>
      <c r="W1645" s="18"/>
      <c r="X1645" s="18"/>
      <c r="Y1645" s="18"/>
      <c r="Z1645" s="18"/>
      <c r="AA1645" s="18"/>
      <c r="AB1645" s="18"/>
      <c r="AG1645" s="19"/>
      <c r="AH1645" s="19"/>
    </row>
    <row r="1646" spans="11:34" s="15" customFormat="1" x14ac:dyDescent="0.2">
      <c r="K1646" s="18"/>
      <c r="W1646" s="18"/>
      <c r="X1646" s="18"/>
      <c r="Y1646" s="18"/>
      <c r="Z1646" s="18"/>
      <c r="AA1646" s="18"/>
      <c r="AB1646" s="18"/>
      <c r="AG1646" s="19"/>
      <c r="AH1646" s="19"/>
    </row>
    <row r="1647" spans="11:34" s="15" customFormat="1" x14ac:dyDescent="0.2">
      <c r="K1647" s="18"/>
      <c r="W1647" s="18"/>
      <c r="X1647" s="18"/>
      <c r="Y1647" s="18"/>
      <c r="Z1647" s="18"/>
      <c r="AA1647" s="18"/>
      <c r="AB1647" s="18"/>
      <c r="AG1647" s="19"/>
      <c r="AH1647" s="19"/>
    </row>
    <row r="1648" spans="11:34" s="15" customFormat="1" x14ac:dyDescent="0.2">
      <c r="K1648" s="18"/>
      <c r="W1648" s="18"/>
      <c r="X1648" s="18"/>
      <c r="Y1648" s="18"/>
      <c r="Z1648" s="18"/>
      <c r="AA1648" s="18"/>
      <c r="AB1648" s="18"/>
      <c r="AG1648" s="19"/>
      <c r="AH1648" s="19"/>
    </row>
    <row r="1649" spans="11:34" s="15" customFormat="1" x14ac:dyDescent="0.2">
      <c r="K1649" s="18"/>
      <c r="W1649" s="18"/>
      <c r="X1649" s="18"/>
      <c r="Y1649" s="18"/>
      <c r="Z1649" s="18"/>
      <c r="AA1649" s="18"/>
      <c r="AB1649" s="18"/>
      <c r="AG1649" s="19"/>
      <c r="AH1649" s="19"/>
    </row>
    <row r="1650" spans="11:34" s="15" customFormat="1" x14ac:dyDescent="0.2">
      <c r="K1650" s="18"/>
      <c r="W1650" s="18"/>
      <c r="X1650" s="18"/>
      <c r="Y1650" s="18"/>
      <c r="Z1650" s="18"/>
      <c r="AA1650" s="18"/>
      <c r="AB1650" s="18"/>
      <c r="AG1650" s="19"/>
      <c r="AH1650" s="19"/>
    </row>
    <row r="1651" spans="11:34" s="15" customFormat="1" x14ac:dyDescent="0.2">
      <c r="K1651" s="18"/>
      <c r="W1651" s="18"/>
      <c r="X1651" s="18"/>
      <c r="Y1651" s="18"/>
      <c r="Z1651" s="18"/>
      <c r="AA1651" s="18"/>
      <c r="AB1651" s="18"/>
      <c r="AG1651" s="19"/>
      <c r="AH1651" s="19"/>
    </row>
    <row r="1652" spans="11:34" s="15" customFormat="1" x14ac:dyDescent="0.2">
      <c r="K1652" s="18"/>
      <c r="W1652" s="18"/>
      <c r="X1652" s="18"/>
      <c r="Y1652" s="18"/>
      <c r="Z1652" s="18"/>
      <c r="AA1652" s="18"/>
      <c r="AB1652" s="18"/>
      <c r="AG1652" s="19"/>
      <c r="AH1652" s="19"/>
    </row>
    <row r="1653" spans="11:34" s="15" customFormat="1" x14ac:dyDescent="0.2">
      <c r="K1653" s="18"/>
      <c r="W1653" s="18"/>
      <c r="X1653" s="18"/>
      <c r="Y1653" s="18"/>
      <c r="Z1653" s="18"/>
      <c r="AA1653" s="18"/>
      <c r="AB1653" s="18"/>
      <c r="AG1653" s="19"/>
      <c r="AH1653" s="19"/>
    </row>
    <row r="1654" spans="11:34" s="15" customFormat="1" x14ac:dyDescent="0.2">
      <c r="K1654" s="18"/>
      <c r="W1654" s="18"/>
      <c r="X1654" s="18"/>
      <c r="Y1654" s="18"/>
      <c r="Z1654" s="18"/>
      <c r="AA1654" s="18"/>
      <c r="AB1654" s="18"/>
      <c r="AG1654" s="19"/>
      <c r="AH1654" s="19"/>
    </row>
    <row r="1655" spans="11:34" s="15" customFormat="1" x14ac:dyDescent="0.2">
      <c r="K1655" s="18"/>
      <c r="W1655" s="18"/>
      <c r="X1655" s="18"/>
      <c r="Y1655" s="18"/>
      <c r="Z1655" s="18"/>
      <c r="AA1655" s="18"/>
      <c r="AB1655" s="18"/>
      <c r="AG1655" s="19"/>
      <c r="AH1655" s="19"/>
    </row>
    <row r="1656" spans="11:34" s="15" customFormat="1" x14ac:dyDescent="0.2">
      <c r="K1656" s="18"/>
      <c r="W1656" s="18"/>
      <c r="X1656" s="18"/>
      <c r="Y1656" s="18"/>
      <c r="Z1656" s="18"/>
      <c r="AA1656" s="18"/>
      <c r="AB1656" s="18"/>
      <c r="AG1656" s="19"/>
      <c r="AH1656" s="19"/>
    </row>
    <row r="1657" spans="11:34" s="15" customFormat="1" x14ac:dyDescent="0.2">
      <c r="K1657" s="18"/>
      <c r="W1657" s="18"/>
      <c r="X1657" s="18"/>
      <c r="Y1657" s="18"/>
      <c r="Z1657" s="18"/>
      <c r="AA1657" s="18"/>
      <c r="AB1657" s="18"/>
      <c r="AG1657" s="19"/>
      <c r="AH1657" s="19"/>
    </row>
    <row r="1658" spans="11:34" s="15" customFormat="1" x14ac:dyDescent="0.2">
      <c r="K1658" s="18"/>
      <c r="W1658" s="18"/>
      <c r="X1658" s="18"/>
      <c r="Y1658" s="18"/>
      <c r="Z1658" s="18"/>
      <c r="AA1658" s="18"/>
      <c r="AB1658" s="18"/>
      <c r="AG1658" s="19"/>
      <c r="AH1658" s="19"/>
    </row>
    <row r="1659" spans="11:34" s="15" customFormat="1" x14ac:dyDescent="0.2">
      <c r="K1659" s="18"/>
      <c r="W1659" s="18"/>
      <c r="X1659" s="18"/>
      <c r="Y1659" s="18"/>
      <c r="Z1659" s="18"/>
      <c r="AA1659" s="18"/>
      <c r="AB1659" s="18"/>
      <c r="AG1659" s="19"/>
      <c r="AH1659" s="19"/>
    </row>
    <row r="1660" spans="11:34" s="15" customFormat="1" x14ac:dyDescent="0.2">
      <c r="K1660" s="18"/>
      <c r="W1660" s="18"/>
      <c r="X1660" s="18"/>
      <c r="Y1660" s="18"/>
      <c r="Z1660" s="18"/>
      <c r="AA1660" s="18"/>
      <c r="AB1660" s="18"/>
      <c r="AG1660" s="19"/>
      <c r="AH1660" s="19"/>
    </row>
    <row r="1661" spans="11:34" s="15" customFormat="1" x14ac:dyDescent="0.2">
      <c r="K1661" s="18"/>
      <c r="W1661" s="18"/>
      <c r="X1661" s="18"/>
      <c r="Y1661" s="18"/>
      <c r="Z1661" s="18"/>
      <c r="AA1661" s="18"/>
      <c r="AB1661" s="18"/>
      <c r="AG1661" s="19"/>
      <c r="AH1661" s="19"/>
    </row>
    <row r="1662" spans="11:34" s="15" customFormat="1" x14ac:dyDescent="0.2">
      <c r="K1662" s="18"/>
      <c r="W1662" s="18"/>
      <c r="X1662" s="18"/>
      <c r="Y1662" s="18"/>
      <c r="Z1662" s="18"/>
      <c r="AA1662" s="18"/>
      <c r="AB1662" s="18"/>
      <c r="AG1662" s="19"/>
      <c r="AH1662" s="19"/>
    </row>
    <row r="1663" spans="11:34" s="15" customFormat="1" x14ac:dyDescent="0.2">
      <c r="K1663" s="18"/>
      <c r="W1663" s="18"/>
      <c r="X1663" s="18"/>
      <c r="Y1663" s="18"/>
      <c r="Z1663" s="18"/>
      <c r="AA1663" s="18"/>
      <c r="AB1663" s="18"/>
      <c r="AG1663" s="19"/>
      <c r="AH1663" s="19"/>
    </row>
    <row r="1664" spans="11:34" s="15" customFormat="1" x14ac:dyDescent="0.2">
      <c r="K1664" s="18"/>
      <c r="W1664" s="18"/>
      <c r="X1664" s="18"/>
      <c r="Y1664" s="18"/>
      <c r="Z1664" s="18"/>
      <c r="AA1664" s="18"/>
      <c r="AB1664" s="18"/>
      <c r="AG1664" s="19"/>
      <c r="AH1664" s="19"/>
    </row>
    <row r="1665" spans="11:34" s="15" customFormat="1" x14ac:dyDescent="0.2">
      <c r="K1665" s="18"/>
      <c r="W1665" s="18"/>
      <c r="X1665" s="18"/>
      <c r="Y1665" s="18"/>
      <c r="Z1665" s="18"/>
      <c r="AA1665" s="18"/>
      <c r="AB1665" s="18"/>
      <c r="AG1665" s="19"/>
      <c r="AH1665" s="19"/>
    </row>
    <row r="1666" spans="11:34" s="15" customFormat="1" x14ac:dyDescent="0.2">
      <c r="K1666" s="18"/>
      <c r="W1666" s="18"/>
      <c r="X1666" s="18"/>
      <c r="Y1666" s="18"/>
      <c r="Z1666" s="18"/>
      <c r="AA1666" s="18"/>
      <c r="AB1666" s="18"/>
      <c r="AG1666" s="19"/>
      <c r="AH1666" s="19"/>
    </row>
    <row r="1667" spans="11:34" s="15" customFormat="1" x14ac:dyDescent="0.2">
      <c r="K1667" s="18"/>
      <c r="W1667" s="18"/>
      <c r="X1667" s="18"/>
      <c r="Y1667" s="18"/>
      <c r="Z1667" s="18"/>
      <c r="AA1667" s="18"/>
      <c r="AB1667" s="18"/>
      <c r="AG1667" s="19"/>
      <c r="AH1667" s="19"/>
    </row>
    <row r="1668" spans="11:34" s="15" customFormat="1" x14ac:dyDescent="0.2">
      <c r="K1668" s="18"/>
      <c r="W1668" s="18"/>
      <c r="X1668" s="18"/>
      <c r="Y1668" s="18"/>
      <c r="Z1668" s="18"/>
      <c r="AA1668" s="18"/>
      <c r="AB1668" s="18"/>
      <c r="AG1668" s="19"/>
      <c r="AH1668" s="19"/>
    </row>
    <row r="1669" spans="11:34" s="15" customFormat="1" x14ac:dyDescent="0.2">
      <c r="K1669" s="18"/>
      <c r="W1669" s="18"/>
      <c r="X1669" s="18"/>
      <c r="Y1669" s="18"/>
      <c r="Z1669" s="18"/>
      <c r="AA1669" s="18"/>
      <c r="AB1669" s="18"/>
      <c r="AG1669" s="19"/>
      <c r="AH1669" s="19"/>
    </row>
    <row r="1670" spans="11:34" s="15" customFormat="1" x14ac:dyDescent="0.2">
      <c r="K1670" s="18"/>
      <c r="W1670" s="18"/>
      <c r="X1670" s="18"/>
      <c r="Y1670" s="18"/>
      <c r="Z1670" s="18"/>
      <c r="AA1670" s="18"/>
      <c r="AB1670" s="18"/>
      <c r="AG1670" s="19"/>
      <c r="AH1670" s="19"/>
    </row>
    <row r="1671" spans="11:34" s="15" customFormat="1" x14ac:dyDescent="0.2">
      <c r="K1671" s="18"/>
      <c r="W1671" s="18"/>
      <c r="X1671" s="18"/>
      <c r="Y1671" s="18"/>
      <c r="Z1671" s="18"/>
      <c r="AA1671" s="18"/>
      <c r="AB1671" s="18"/>
      <c r="AG1671" s="19"/>
      <c r="AH1671" s="19"/>
    </row>
    <row r="1672" spans="11:34" s="15" customFormat="1" x14ac:dyDescent="0.2">
      <c r="K1672" s="18"/>
      <c r="W1672" s="18"/>
      <c r="X1672" s="18"/>
      <c r="Y1672" s="18"/>
      <c r="Z1672" s="18"/>
      <c r="AA1672" s="18"/>
      <c r="AB1672" s="18"/>
      <c r="AG1672" s="19"/>
      <c r="AH1672" s="19"/>
    </row>
    <row r="1673" spans="11:34" s="15" customFormat="1" x14ac:dyDescent="0.2">
      <c r="K1673" s="18"/>
      <c r="W1673" s="18"/>
      <c r="X1673" s="18"/>
      <c r="Y1673" s="18"/>
      <c r="Z1673" s="18"/>
      <c r="AA1673" s="18"/>
      <c r="AB1673" s="18"/>
      <c r="AG1673" s="19"/>
      <c r="AH1673" s="19"/>
    </row>
    <row r="1674" spans="11:34" s="15" customFormat="1" x14ac:dyDescent="0.2">
      <c r="K1674" s="18"/>
      <c r="W1674" s="18"/>
      <c r="X1674" s="18"/>
      <c r="Y1674" s="18"/>
      <c r="Z1674" s="18"/>
      <c r="AA1674" s="18"/>
      <c r="AB1674" s="18"/>
      <c r="AG1674" s="19"/>
      <c r="AH1674" s="19"/>
    </row>
    <row r="1675" spans="11:34" s="15" customFormat="1" x14ac:dyDescent="0.2">
      <c r="K1675" s="18"/>
      <c r="W1675" s="18"/>
      <c r="X1675" s="18"/>
      <c r="Y1675" s="18"/>
      <c r="Z1675" s="18"/>
      <c r="AA1675" s="18"/>
      <c r="AB1675" s="18"/>
      <c r="AG1675" s="19"/>
      <c r="AH1675" s="19"/>
    </row>
    <row r="1676" spans="11:34" s="15" customFormat="1" x14ac:dyDescent="0.2">
      <c r="K1676" s="18"/>
      <c r="W1676" s="18"/>
      <c r="X1676" s="18"/>
      <c r="Y1676" s="18"/>
      <c r="Z1676" s="18"/>
      <c r="AA1676" s="18"/>
      <c r="AB1676" s="18"/>
      <c r="AG1676" s="19"/>
      <c r="AH1676" s="19"/>
    </row>
    <row r="1677" spans="11:34" s="15" customFormat="1" x14ac:dyDescent="0.2">
      <c r="K1677" s="18"/>
      <c r="W1677" s="18"/>
      <c r="X1677" s="18"/>
      <c r="Y1677" s="18"/>
      <c r="Z1677" s="18"/>
      <c r="AA1677" s="18"/>
      <c r="AB1677" s="18"/>
      <c r="AG1677" s="19"/>
      <c r="AH1677" s="19"/>
    </row>
    <row r="1678" spans="11:34" s="15" customFormat="1" x14ac:dyDescent="0.2">
      <c r="K1678" s="18"/>
      <c r="W1678" s="18"/>
      <c r="X1678" s="18"/>
      <c r="Y1678" s="18"/>
      <c r="Z1678" s="18"/>
      <c r="AA1678" s="18"/>
      <c r="AB1678" s="18"/>
      <c r="AG1678" s="19"/>
      <c r="AH1678" s="19"/>
    </row>
    <row r="1679" spans="11:34" s="15" customFormat="1" x14ac:dyDescent="0.2">
      <c r="K1679" s="18"/>
      <c r="W1679" s="18"/>
      <c r="X1679" s="18"/>
      <c r="Y1679" s="18"/>
      <c r="Z1679" s="18"/>
      <c r="AA1679" s="18"/>
      <c r="AB1679" s="18"/>
      <c r="AG1679" s="19"/>
      <c r="AH1679" s="19"/>
    </row>
    <row r="1680" spans="11:34" s="15" customFormat="1" x14ac:dyDescent="0.2">
      <c r="K1680" s="18"/>
      <c r="W1680" s="18"/>
      <c r="X1680" s="18"/>
      <c r="Y1680" s="18"/>
      <c r="Z1680" s="18"/>
      <c r="AA1680" s="18"/>
      <c r="AB1680" s="18"/>
      <c r="AG1680" s="19"/>
      <c r="AH1680" s="19"/>
    </row>
    <row r="1681" spans="11:34" s="15" customFormat="1" x14ac:dyDescent="0.2">
      <c r="K1681" s="18"/>
      <c r="W1681" s="18"/>
      <c r="X1681" s="18"/>
      <c r="Y1681" s="18"/>
      <c r="Z1681" s="18"/>
      <c r="AA1681" s="18"/>
      <c r="AB1681" s="18"/>
      <c r="AG1681" s="19"/>
      <c r="AH1681" s="19"/>
    </row>
    <row r="1682" spans="11:34" s="15" customFormat="1" x14ac:dyDescent="0.2">
      <c r="K1682" s="18"/>
      <c r="W1682" s="18"/>
      <c r="X1682" s="18"/>
      <c r="Y1682" s="18"/>
      <c r="Z1682" s="18"/>
      <c r="AA1682" s="18"/>
      <c r="AB1682" s="18"/>
      <c r="AG1682" s="19"/>
      <c r="AH1682" s="19"/>
    </row>
    <row r="1683" spans="11:34" s="15" customFormat="1" x14ac:dyDescent="0.2">
      <c r="K1683" s="18"/>
      <c r="W1683" s="18"/>
      <c r="X1683" s="18"/>
      <c r="Y1683" s="18"/>
      <c r="Z1683" s="18"/>
      <c r="AA1683" s="18"/>
      <c r="AB1683" s="18"/>
      <c r="AG1683" s="19"/>
      <c r="AH1683" s="19"/>
    </row>
    <row r="1684" spans="11:34" s="15" customFormat="1" x14ac:dyDescent="0.2">
      <c r="K1684" s="18"/>
      <c r="W1684" s="18"/>
      <c r="X1684" s="18"/>
      <c r="Y1684" s="18"/>
      <c r="Z1684" s="18"/>
      <c r="AA1684" s="18"/>
      <c r="AB1684" s="18"/>
      <c r="AG1684" s="19"/>
      <c r="AH1684" s="19"/>
    </row>
    <row r="1685" spans="11:34" s="15" customFormat="1" x14ac:dyDescent="0.2">
      <c r="K1685" s="18"/>
      <c r="W1685" s="18"/>
      <c r="X1685" s="18"/>
      <c r="Y1685" s="18"/>
      <c r="Z1685" s="18"/>
      <c r="AA1685" s="18"/>
      <c r="AB1685" s="18"/>
      <c r="AG1685" s="19"/>
      <c r="AH1685" s="19"/>
    </row>
    <row r="1686" spans="11:34" s="15" customFormat="1" x14ac:dyDescent="0.2">
      <c r="K1686" s="18"/>
      <c r="W1686" s="18"/>
      <c r="X1686" s="18"/>
      <c r="Y1686" s="18"/>
      <c r="Z1686" s="18"/>
      <c r="AA1686" s="18"/>
      <c r="AB1686" s="18"/>
      <c r="AG1686" s="19"/>
      <c r="AH1686" s="19"/>
    </row>
    <row r="1687" spans="11:34" s="15" customFormat="1" x14ac:dyDescent="0.2">
      <c r="K1687" s="18"/>
      <c r="W1687" s="18"/>
      <c r="X1687" s="18"/>
      <c r="Y1687" s="18"/>
      <c r="Z1687" s="18"/>
      <c r="AA1687" s="18"/>
      <c r="AB1687" s="18"/>
      <c r="AG1687" s="19"/>
      <c r="AH1687" s="19"/>
    </row>
    <row r="1688" spans="11:34" s="15" customFormat="1" x14ac:dyDescent="0.2">
      <c r="K1688" s="18"/>
      <c r="W1688" s="18"/>
      <c r="X1688" s="18"/>
      <c r="Y1688" s="18"/>
      <c r="Z1688" s="18"/>
      <c r="AA1688" s="18"/>
      <c r="AB1688" s="18"/>
      <c r="AG1688" s="19"/>
      <c r="AH1688" s="19"/>
    </row>
    <row r="1689" spans="11:34" s="15" customFormat="1" x14ac:dyDescent="0.2">
      <c r="K1689" s="18"/>
      <c r="W1689" s="18"/>
      <c r="X1689" s="18"/>
      <c r="Y1689" s="18"/>
      <c r="Z1689" s="18"/>
      <c r="AA1689" s="18"/>
      <c r="AB1689" s="18"/>
      <c r="AG1689" s="19"/>
      <c r="AH1689" s="19"/>
    </row>
    <row r="1690" spans="11:34" s="15" customFormat="1" x14ac:dyDescent="0.2">
      <c r="K1690" s="18"/>
      <c r="W1690" s="18"/>
      <c r="X1690" s="18"/>
      <c r="Y1690" s="18"/>
      <c r="Z1690" s="18"/>
      <c r="AA1690" s="18"/>
      <c r="AB1690" s="18"/>
      <c r="AG1690" s="19"/>
      <c r="AH1690" s="19"/>
    </row>
    <row r="1691" spans="11:34" s="15" customFormat="1" x14ac:dyDescent="0.2">
      <c r="K1691" s="18"/>
      <c r="W1691" s="18"/>
      <c r="X1691" s="18"/>
      <c r="Y1691" s="18"/>
      <c r="Z1691" s="18"/>
      <c r="AA1691" s="18"/>
      <c r="AB1691" s="18"/>
      <c r="AG1691" s="19"/>
      <c r="AH1691" s="19"/>
    </row>
    <row r="1692" spans="11:34" s="15" customFormat="1" x14ac:dyDescent="0.2">
      <c r="K1692" s="18"/>
      <c r="W1692" s="18"/>
      <c r="X1692" s="18"/>
      <c r="Y1692" s="18"/>
      <c r="Z1692" s="18"/>
      <c r="AA1692" s="18"/>
      <c r="AB1692" s="18"/>
      <c r="AG1692" s="19"/>
      <c r="AH1692" s="19"/>
    </row>
    <row r="1693" spans="11:34" s="15" customFormat="1" x14ac:dyDescent="0.2">
      <c r="K1693" s="18"/>
      <c r="W1693" s="18"/>
      <c r="X1693" s="18"/>
      <c r="Y1693" s="18"/>
      <c r="Z1693" s="18"/>
      <c r="AA1693" s="18"/>
      <c r="AB1693" s="18"/>
      <c r="AG1693" s="19"/>
      <c r="AH1693" s="19"/>
    </row>
    <row r="1694" spans="11:34" s="15" customFormat="1" x14ac:dyDescent="0.2">
      <c r="K1694" s="18"/>
      <c r="W1694" s="18"/>
      <c r="X1694" s="18"/>
      <c r="Y1694" s="18"/>
      <c r="Z1694" s="18"/>
      <c r="AA1694" s="18"/>
      <c r="AB1694" s="18"/>
      <c r="AG1694" s="19"/>
      <c r="AH1694" s="19"/>
    </row>
    <row r="1695" spans="11:34" s="15" customFormat="1" x14ac:dyDescent="0.2">
      <c r="K1695" s="18"/>
      <c r="W1695" s="18"/>
      <c r="X1695" s="18"/>
      <c r="Y1695" s="18"/>
      <c r="Z1695" s="18"/>
      <c r="AA1695" s="18"/>
      <c r="AB1695" s="18"/>
      <c r="AG1695" s="19"/>
      <c r="AH1695" s="19"/>
    </row>
    <row r="1696" spans="11:34" s="15" customFormat="1" x14ac:dyDescent="0.2">
      <c r="K1696" s="18"/>
      <c r="W1696" s="18"/>
      <c r="X1696" s="18"/>
      <c r="Y1696" s="18"/>
      <c r="Z1696" s="18"/>
      <c r="AA1696" s="18"/>
      <c r="AB1696" s="18"/>
      <c r="AG1696" s="19"/>
      <c r="AH1696" s="19"/>
    </row>
    <row r="1697" spans="11:34" s="15" customFormat="1" x14ac:dyDescent="0.2">
      <c r="K1697" s="18"/>
      <c r="W1697" s="18"/>
      <c r="X1697" s="18"/>
      <c r="Y1697" s="18"/>
      <c r="Z1697" s="18"/>
      <c r="AA1697" s="18"/>
      <c r="AB1697" s="18"/>
      <c r="AG1697" s="19"/>
      <c r="AH1697" s="19"/>
    </row>
    <row r="1698" spans="11:34" s="15" customFormat="1" x14ac:dyDescent="0.2">
      <c r="K1698" s="18"/>
      <c r="W1698" s="18"/>
      <c r="X1698" s="18"/>
      <c r="Y1698" s="18"/>
      <c r="Z1698" s="18"/>
      <c r="AA1698" s="18"/>
      <c r="AB1698" s="18"/>
      <c r="AG1698" s="19"/>
      <c r="AH1698" s="19"/>
    </row>
    <row r="1699" spans="11:34" s="15" customFormat="1" x14ac:dyDescent="0.2">
      <c r="K1699" s="18"/>
      <c r="W1699" s="18"/>
      <c r="X1699" s="18"/>
      <c r="Y1699" s="18"/>
      <c r="Z1699" s="18"/>
      <c r="AA1699" s="18"/>
      <c r="AB1699" s="18"/>
      <c r="AG1699" s="19"/>
      <c r="AH1699" s="19"/>
    </row>
    <row r="1700" spans="11:34" s="15" customFormat="1" x14ac:dyDescent="0.2">
      <c r="K1700" s="18"/>
      <c r="W1700" s="18"/>
      <c r="X1700" s="18"/>
      <c r="Y1700" s="18"/>
      <c r="Z1700" s="18"/>
      <c r="AA1700" s="18"/>
      <c r="AB1700" s="18"/>
      <c r="AG1700" s="19"/>
      <c r="AH1700" s="19"/>
    </row>
    <row r="1701" spans="11:34" s="15" customFormat="1" x14ac:dyDescent="0.2">
      <c r="K1701" s="18"/>
      <c r="W1701" s="18"/>
      <c r="X1701" s="18"/>
      <c r="Y1701" s="18"/>
      <c r="Z1701" s="18"/>
      <c r="AA1701" s="18"/>
      <c r="AB1701" s="18"/>
      <c r="AG1701" s="19"/>
      <c r="AH1701" s="19"/>
    </row>
    <row r="1702" spans="11:34" s="15" customFormat="1" x14ac:dyDescent="0.2">
      <c r="K1702" s="18"/>
      <c r="W1702" s="18"/>
      <c r="X1702" s="18"/>
      <c r="Y1702" s="18"/>
      <c r="Z1702" s="18"/>
      <c r="AA1702" s="18"/>
      <c r="AB1702" s="18"/>
      <c r="AG1702" s="19"/>
      <c r="AH1702" s="19"/>
    </row>
    <row r="1703" spans="11:34" s="15" customFormat="1" x14ac:dyDescent="0.2">
      <c r="K1703" s="18"/>
      <c r="W1703" s="18"/>
      <c r="X1703" s="18"/>
      <c r="Y1703" s="18"/>
      <c r="Z1703" s="18"/>
      <c r="AA1703" s="18"/>
      <c r="AB1703" s="18"/>
      <c r="AG1703" s="19"/>
      <c r="AH1703" s="19"/>
    </row>
    <row r="1704" spans="11:34" s="15" customFormat="1" x14ac:dyDescent="0.2">
      <c r="K1704" s="18"/>
      <c r="W1704" s="18"/>
      <c r="X1704" s="18"/>
      <c r="Y1704" s="18"/>
      <c r="Z1704" s="18"/>
      <c r="AA1704" s="18"/>
      <c r="AB1704" s="18"/>
      <c r="AG1704" s="19"/>
      <c r="AH1704" s="19"/>
    </row>
    <row r="1705" spans="11:34" s="15" customFormat="1" x14ac:dyDescent="0.2">
      <c r="K1705" s="18"/>
      <c r="W1705" s="18"/>
      <c r="X1705" s="18"/>
      <c r="Y1705" s="18"/>
      <c r="Z1705" s="18"/>
      <c r="AA1705" s="18"/>
      <c r="AB1705" s="18"/>
      <c r="AG1705" s="19"/>
      <c r="AH1705" s="19"/>
    </row>
    <row r="1706" spans="11:34" s="15" customFormat="1" x14ac:dyDescent="0.2">
      <c r="K1706" s="18"/>
      <c r="W1706" s="18"/>
      <c r="X1706" s="18"/>
      <c r="Y1706" s="18"/>
      <c r="Z1706" s="18"/>
      <c r="AA1706" s="18"/>
      <c r="AB1706" s="18"/>
      <c r="AG1706" s="19"/>
      <c r="AH1706" s="19"/>
    </row>
    <row r="1707" spans="11:34" s="15" customFormat="1" x14ac:dyDescent="0.2">
      <c r="K1707" s="18"/>
      <c r="W1707" s="18"/>
      <c r="X1707" s="18"/>
      <c r="Y1707" s="18"/>
      <c r="Z1707" s="18"/>
      <c r="AA1707" s="18"/>
      <c r="AB1707" s="18"/>
      <c r="AG1707" s="19"/>
      <c r="AH1707" s="19"/>
    </row>
    <row r="1708" spans="11:34" s="15" customFormat="1" x14ac:dyDescent="0.2">
      <c r="K1708" s="18"/>
      <c r="W1708" s="18"/>
      <c r="X1708" s="18"/>
      <c r="Y1708" s="18"/>
      <c r="Z1708" s="18"/>
      <c r="AA1708" s="18"/>
      <c r="AB1708" s="18"/>
      <c r="AG1708" s="19"/>
      <c r="AH1708" s="19"/>
    </row>
    <row r="1709" spans="11:34" s="15" customFormat="1" x14ac:dyDescent="0.2">
      <c r="K1709" s="18"/>
      <c r="W1709" s="18"/>
      <c r="X1709" s="18"/>
      <c r="Y1709" s="18"/>
      <c r="Z1709" s="18"/>
      <c r="AA1709" s="18"/>
      <c r="AB1709" s="18"/>
      <c r="AG1709" s="19"/>
      <c r="AH1709" s="19"/>
    </row>
    <row r="1710" spans="11:34" s="15" customFormat="1" x14ac:dyDescent="0.2">
      <c r="K1710" s="18"/>
      <c r="W1710" s="18"/>
      <c r="X1710" s="18"/>
      <c r="Y1710" s="18"/>
      <c r="Z1710" s="18"/>
      <c r="AA1710" s="18"/>
      <c r="AB1710" s="18"/>
      <c r="AG1710" s="19"/>
      <c r="AH1710" s="19"/>
    </row>
    <row r="1711" spans="11:34" s="15" customFormat="1" x14ac:dyDescent="0.2">
      <c r="K1711" s="18"/>
      <c r="W1711" s="18"/>
      <c r="X1711" s="18"/>
      <c r="Y1711" s="18"/>
      <c r="Z1711" s="18"/>
      <c r="AA1711" s="18"/>
      <c r="AB1711" s="18"/>
      <c r="AG1711" s="19"/>
      <c r="AH1711" s="19"/>
    </row>
    <row r="1712" spans="11:34" s="15" customFormat="1" x14ac:dyDescent="0.2">
      <c r="K1712" s="18"/>
      <c r="W1712" s="18"/>
      <c r="X1712" s="18"/>
      <c r="Y1712" s="18"/>
      <c r="Z1712" s="18"/>
      <c r="AA1712" s="18"/>
      <c r="AB1712" s="18"/>
      <c r="AG1712" s="19"/>
      <c r="AH1712" s="19"/>
    </row>
    <row r="1713" spans="11:34" s="15" customFormat="1" x14ac:dyDescent="0.2">
      <c r="K1713" s="18"/>
      <c r="W1713" s="18"/>
      <c r="X1713" s="18"/>
      <c r="Y1713" s="18"/>
      <c r="Z1713" s="18"/>
      <c r="AA1713" s="18"/>
      <c r="AB1713" s="18"/>
      <c r="AG1713" s="19"/>
      <c r="AH1713" s="19"/>
    </row>
    <row r="1714" spans="11:34" s="15" customFormat="1" x14ac:dyDescent="0.2">
      <c r="K1714" s="18"/>
      <c r="W1714" s="18"/>
      <c r="X1714" s="18"/>
      <c r="Y1714" s="18"/>
      <c r="Z1714" s="18"/>
      <c r="AA1714" s="18"/>
      <c r="AB1714" s="18"/>
      <c r="AG1714" s="19"/>
      <c r="AH1714" s="19"/>
    </row>
    <row r="1715" spans="11:34" s="15" customFormat="1" x14ac:dyDescent="0.2">
      <c r="K1715" s="18"/>
      <c r="W1715" s="18"/>
      <c r="X1715" s="18"/>
      <c r="Y1715" s="18"/>
      <c r="Z1715" s="18"/>
      <c r="AA1715" s="18"/>
      <c r="AB1715" s="18"/>
      <c r="AG1715" s="19"/>
      <c r="AH1715" s="19"/>
    </row>
    <row r="1716" spans="11:34" s="15" customFormat="1" x14ac:dyDescent="0.2">
      <c r="K1716" s="18"/>
      <c r="W1716" s="18"/>
      <c r="X1716" s="18"/>
      <c r="Y1716" s="18"/>
      <c r="Z1716" s="18"/>
      <c r="AA1716" s="18"/>
      <c r="AB1716" s="18"/>
      <c r="AG1716" s="19"/>
      <c r="AH1716" s="19"/>
    </row>
    <row r="1717" spans="11:34" s="15" customFormat="1" x14ac:dyDescent="0.2">
      <c r="K1717" s="18"/>
      <c r="W1717" s="18"/>
      <c r="X1717" s="18"/>
      <c r="Y1717" s="18"/>
      <c r="Z1717" s="18"/>
      <c r="AA1717" s="18"/>
      <c r="AB1717" s="18"/>
      <c r="AG1717" s="19"/>
      <c r="AH1717" s="19"/>
    </row>
    <row r="1718" spans="11:34" s="15" customFormat="1" x14ac:dyDescent="0.2">
      <c r="K1718" s="18"/>
      <c r="W1718" s="18"/>
      <c r="X1718" s="18"/>
      <c r="Y1718" s="18"/>
      <c r="Z1718" s="18"/>
      <c r="AA1718" s="18"/>
      <c r="AB1718" s="18"/>
      <c r="AG1718" s="19"/>
      <c r="AH1718" s="19"/>
    </row>
    <row r="1719" spans="11:34" s="15" customFormat="1" x14ac:dyDescent="0.2">
      <c r="K1719" s="18"/>
      <c r="W1719" s="18"/>
      <c r="X1719" s="18"/>
      <c r="Y1719" s="18"/>
      <c r="Z1719" s="18"/>
      <c r="AA1719" s="18"/>
      <c r="AB1719" s="18"/>
      <c r="AG1719" s="19"/>
      <c r="AH1719" s="19"/>
    </row>
    <row r="1720" spans="11:34" s="15" customFormat="1" x14ac:dyDescent="0.2">
      <c r="K1720" s="18"/>
      <c r="W1720" s="18"/>
      <c r="X1720" s="18"/>
      <c r="Y1720" s="18"/>
      <c r="Z1720" s="18"/>
      <c r="AA1720" s="18"/>
      <c r="AB1720" s="18"/>
      <c r="AG1720" s="19"/>
      <c r="AH1720" s="19"/>
    </row>
    <row r="1721" spans="11:34" s="15" customFormat="1" x14ac:dyDescent="0.2">
      <c r="K1721" s="18"/>
      <c r="W1721" s="18"/>
      <c r="X1721" s="18"/>
      <c r="Y1721" s="18"/>
      <c r="Z1721" s="18"/>
      <c r="AA1721" s="18"/>
      <c r="AB1721" s="18"/>
      <c r="AG1721" s="19"/>
      <c r="AH1721" s="19"/>
    </row>
    <row r="1722" spans="11:34" s="15" customFormat="1" x14ac:dyDescent="0.2">
      <c r="K1722" s="18"/>
      <c r="W1722" s="18"/>
      <c r="X1722" s="18"/>
      <c r="Y1722" s="18"/>
      <c r="Z1722" s="18"/>
      <c r="AA1722" s="18"/>
      <c r="AB1722" s="18"/>
      <c r="AG1722" s="19"/>
      <c r="AH1722" s="19"/>
    </row>
    <row r="1723" spans="11:34" s="15" customFormat="1" x14ac:dyDescent="0.2">
      <c r="K1723" s="18"/>
      <c r="W1723" s="18"/>
      <c r="X1723" s="18"/>
      <c r="Y1723" s="18"/>
      <c r="Z1723" s="18"/>
      <c r="AA1723" s="18"/>
      <c r="AB1723" s="18"/>
      <c r="AG1723" s="19"/>
      <c r="AH1723" s="19"/>
    </row>
    <row r="1724" spans="11:34" s="15" customFormat="1" x14ac:dyDescent="0.2">
      <c r="K1724" s="18"/>
      <c r="W1724" s="18"/>
      <c r="X1724" s="18"/>
      <c r="Y1724" s="18"/>
      <c r="Z1724" s="18"/>
      <c r="AA1724" s="18"/>
      <c r="AB1724" s="18"/>
      <c r="AG1724" s="19"/>
      <c r="AH1724" s="19"/>
    </row>
    <row r="1725" spans="11:34" s="15" customFormat="1" x14ac:dyDescent="0.2">
      <c r="K1725" s="18"/>
      <c r="W1725" s="18"/>
      <c r="X1725" s="18"/>
      <c r="Y1725" s="18"/>
      <c r="Z1725" s="18"/>
      <c r="AA1725" s="18"/>
      <c r="AB1725" s="18"/>
      <c r="AG1725" s="19"/>
      <c r="AH1725" s="19"/>
    </row>
    <row r="1726" spans="11:34" s="15" customFormat="1" x14ac:dyDescent="0.2">
      <c r="K1726" s="18"/>
      <c r="W1726" s="18"/>
      <c r="X1726" s="18"/>
      <c r="Y1726" s="18"/>
      <c r="Z1726" s="18"/>
      <c r="AA1726" s="18"/>
      <c r="AB1726" s="18"/>
      <c r="AG1726" s="19"/>
      <c r="AH1726" s="19"/>
    </row>
    <row r="1727" spans="11:34" s="15" customFormat="1" x14ac:dyDescent="0.2">
      <c r="K1727" s="18"/>
      <c r="W1727" s="18"/>
      <c r="X1727" s="18"/>
      <c r="Y1727" s="18"/>
      <c r="Z1727" s="18"/>
      <c r="AA1727" s="18"/>
      <c r="AB1727" s="18"/>
      <c r="AG1727" s="19"/>
      <c r="AH1727" s="19"/>
    </row>
    <row r="1728" spans="11:34" s="15" customFormat="1" x14ac:dyDescent="0.2">
      <c r="K1728" s="18"/>
      <c r="W1728" s="18"/>
      <c r="X1728" s="18"/>
      <c r="Y1728" s="18"/>
      <c r="Z1728" s="18"/>
      <c r="AA1728" s="18"/>
      <c r="AB1728" s="18"/>
      <c r="AG1728" s="19"/>
      <c r="AH1728" s="19"/>
    </row>
    <row r="1729" spans="11:34" s="15" customFormat="1" x14ac:dyDescent="0.2">
      <c r="K1729" s="18"/>
      <c r="W1729" s="18"/>
      <c r="X1729" s="18"/>
      <c r="Y1729" s="18"/>
      <c r="Z1729" s="18"/>
      <c r="AA1729" s="18"/>
      <c r="AB1729" s="18"/>
      <c r="AG1729" s="19"/>
      <c r="AH1729" s="19"/>
    </row>
    <row r="1730" spans="11:34" s="15" customFormat="1" x14ac:dyDescent="0.2">
      <c r="K1730" s="18"/>
      <c r="W1730" s="18"/>
      <c r="X1730" s="18"/>
      <c r="Y1730" s="18"/>
      <c r="Z1730" s="18"/>
      <c r="AA1730" s="18"/>
      <c r="AB1730" s="18"/>
      <c r="AG1730" s="19"/>
      <c r="AH1730" s="19"/>
    </row>
    <row r="1731" spans="11:34" s="15" customFormat="1" x14ac:dyDescent="0.2">
      <c r="K1731" s="18"/>
      <c r="W1731" s="18"/>
      <c r="X1731" s="18"/>
      <c r="Y1731" s="18"/>
      <c r="Z1731" s="18"/>
      <c r="AA1731" s="18"/>
      <c r="AB1731" s="18"/>
      <c r="AG1731" s="19"/>
      <c r="AH1731" s="19"/>
    </row>
    <row r="1732" spans="11:34" s="15" customFormat="1" x14ac:dyDescent="0.2">
      <c r="K1732" s="18"/>
      <c r="W1732" s="18"/>
      <c r="X1732" s="18"/>
      <c r="Y1732" s="18"/>
      <c r="Z1732" s="18"/>
      <c r="AA1732" s="18"/>
      <c r="AB1732" s="18"/>
      <c r="AG1732" s="19"/>
      <c r="AH1732" s="19"/>
    </row>
    <row r="1733" spans="11:34" s="15" customFormat="1" x14ac:dyDescent="0.2">
      <c r="K1733" s="18"/>
      <c r="W1733" s="18"/>
      <c r="X1733" s="18"/>
      <c r="Y1733" s="18"/>
      <c r="Z1733" s="18"/>
      <c r="AA1733" s="18"/>
      <c r="AB1733" s="18"/>
      <c r="AG1733" s="19"/>
      <c r="AH1733" s="19"/>
    </row>
    <row r="1734" spans="11:34" s="15" customFormat="1" x14ac:dyDescent="0.2">
      <c r="K1734" s="18"/>
      <c r="W1734" s="18"/>
      <c r="X1734" s="18"/>
      <c r="Y1734" s="18"/>
      <c r="Z1734" s="18"/>
      <c r="AA1734" s="18"/>
      <c r="AB1734" s="18"/>
      <c r="AG1734" s="19"/>
      <c r="AH1734" s="19"/>
    </row>
    <row r="1735" spans="11:34" s="15" customFormat="1" x14ac:dyDescent="0.2">
      <c r="K1735" s="18"/>
      <c r="W1735" s="18"/>
      <c r="X1735" s="18"/>
      <c r="Y1735" s="18"/>
      <c r="Z1735" s="18"/>
      <c r="AA1735" s="18"/>
      <c r="AB1735" s="18"/>
      <c r="AG1735" s="19"/>
      <c r="AH1735" s="19"/>
    </row>
    <row r="1736" spans="11:34" s="15" customFormat="1" x14ac:dyDescent="0.2">
      <c r="K1736" s="18"/>
      <c r="W1736" s="18"/>
      <c r="X1736" s="18"/>
      <c r="Y1736" s="18"/>
      <c r="Z1736" s="18"/>
      <c r="AA1736" s="18"/>
      <c r="AB1736" s="18"/>
      <c r="AG1736" s="19"/>
      <c r="AH1736" s="19"/>
    </row>
    <row r="1737" spans="11:34" s="15" customFormat="1" x14ac:dyDescent="0.2">
      <c r="K1737" s="18"/>
      <c r="W1737" s="18"/>
      <c r="X1737" s="18"/>
      <c r="Y1737" s="18"/>
      <c r="Z1737" s="18"/>
      <c r="AA1737" s="18"/>
      <c r="AB1737" s="18"/>
      <c r="AG1737" s="19"/>
      <c r="AH1737" s="19"/>
    </row>
    <row r="1738" spans="11:34" s="15" customFormat="1" x14ac:dyDescent="0.2">
      <c r="K1738" s="18"/>
      <c r="W1738" s="18"/>
      <c r="X1738" s="18"/>
      <c r="Y1738" s="18"/>
      <c r="Z1738" s="18"/>
      <c r="AA1738" s="18"/>
      <c r="AB1738" s="18"/>
      <c r="AG1738" s="19"/>
      <c r="AH1738" s="19"/>
    </row>
    <row r="1739" spans="11:34" s="15" customFormat="1" x14ac:dyDescent="0.2">
      <c r="K1739" s="18"/>
      <c r="W1739" s="18"/>
      <c r="X1739" s="18"/>
      <c r="Y1739" s="18"/>
      <c r="Z1739" s="18"/>
      <c r="AA1739" s="18"/>
      <c r="AB1739" s="18"/>
      <c r="AG1739" s="19"/>
      <c r="AH1739" s="19"/>
    </row>
    <row r="1740" spans="11:34" s="15" customFormat="1" x14ac:dyDescent="0.2">
      <c r="K1740" s="18"/>
      <c r="W1740" s="18"/>
      <c r="X1740" s="18"/>
      <c r="Y1740" s="18"/>
      <c r="Z1740" s="18"/>
      <c r="AA1740" s="18"/>
      <c r="AB1740" s="18"/>
      <c r="AG1740" s="19"/>
      <c r="AH1740" s="19"/>
    </row>
    <row r="1741" spans="11:34" s="15" customFormat="1" x14ac:dyDescent="0.2">
      <c r="K1741" s="18"/>
      <c r="W1741" s="18"/>
      <c r="X1741" s="18"/>
      <c r="Y1741" s="18"/>
      <c r="Z1741" s="18"/>
      <c r="AA1741" s="18"/>
      <c r="AB1741" s="18"/>
      <c r="AG1741" s="19"/>
      <c r="AH1741" s="19"/>
    </row>
    <row r="1742" spans="11:34" s="15" customFormat="1" x14ac:dyDescent="0.2">
      <c r="K1742" s="18"/>
      <c r="W1742" s="18"/>
      <c r="X1742" s="18"/>
      <c r="Y1742" s="18"/>
      <c r="Z1742" s="18"/>
      <c r="AA1742" s="18"/>
      <c r="AB1742" s="18"/>
      <c r="AG1742" s="19"/>
      <c r="AH1742" s="19"/>
    </row>
    <row r="1743" spans="11:34" s="15" customFormat="1" x14ac:dyDescent="0.2">
      <c r="K1743" s="18"/>
      <c r="W1743" s="18"/>
      <c r="X1743" s="18"/>
      <c r="Y1743" s="18"/>
      <c r="Z1743" s="18"/>
      <c r="AA1743" s="18"/>
      <c r="AB1743" s="18"/>
      <c r="AG1743" s="19"/>
      <c r="AH1743" s="19"/>
    </row>
    <row r="1744" spans="11:34" s="15" customFormat="1" x14ac:dyDescent="0.2">
      <c r="K1744" s="18"/>
      <c r="W1744" s="18"/>
      <c r="X1744" s="18"/>
      <c r="Y1744" s="18"/>
      <c r="Z1744" s="18"/>
      <c r="AA1744" s="18"/>
      <c r="AB1744" s="18"/>
      <c r="AG1744" s="19"/>
      <c r="AH1744" s="19"/>
    </row>
    <row r="1745" spans="11:34" s="15" customFormat="1" x14ac:dyDescent="0.2">
      <c r="K1745" s="18"/>
      <c r="W1745" s="18"/>
      <c r="X1745" s="18"/>
      <c r="Y1745" s="18"/>
      <c r="Z1745" s="18"/>
      <c r="AA1745" s="18"/>
      <c r="AB1745" s="18"/>
      <c r="AG1745" s="19"/>
      <c r="AH1745" s="19"/>
    </row>
    <row r="1746" spans="11:34" s="15" customFormat="1" x14ac:dyDescent="0.2">
      <c r="K1746" s="18"/>
      <c r="W1746" s="18"/>
      <c r="X1746" s="18"/>
      <c r="Y1746" s="18"/>
      <c r="Z1746" s="18"/>
      <c r="AA1746" s="18"/>
      <c r="AB1746" s="18"/>
      <c r="AG1746" s="19"/>
      <c r="AH1746" s="19"/>
    </row>
    <row r="1747" spans="11:34" s="15" customFormat="1" x14ac:dyDescent="0.2">
      <c r="K1747" s="18"/>
      <c r="W1747" s="18"/>
      <c r="X1747" s="18"/>
      <c r="Y1747" s="18"/>
      <c r="Z1747" s="18"/>
      <c r="AA1747" s="18"/>
      <c r="AB1747" s="18"/>
      <c r="AG1747" s="19"/>
      <c r="AH1747" s="19"/>
    </row>
    <row r="1748" spans="11:34" s="15" customFormat="1" x14ac:dyDescent="0.2">
      <c r="K1748" s="18"/>
      <c r="W1748" s="18"/>
      <c r="X1748" s="18"/>
      <c r="Y1748" s="18"/>
      <c r="Z1748" s="18"/>
      <c r="AA1748" s="18"/>
      <c r="AB1748" s="18"/>
      <c r="AG1748" s="19"/>
      <c r="AH1748" s="19"/>
    </row>
    <row r="1749" spans="11:34" s="15" customFormat="1" x14ac:dyDescent="0.2">
      <c r="K1749" s="18"/>
      <c r="W1749" s="18"/>
      <c r="X1749" s="18"/>
      <c r="Y1749" s="18"/>
      <c r="Z1749" s="18"/>
      <c r="AA1749" s="18"/>
      <c r="AB1749" s="18"/>
      <c r="AG1749" s="19"/>
      <c r="AH1749" s="19"/>
    </row>
    <row r="1750" spans="11:34" s="15" customFormat="1" x14ac:dyDescent="0.2">
      <c r="K1750" s="18"/>
      <c r="W1750" s="18"/>
      <c r="X1750" s="18"/>
      <c r="Y1750" s="18"/>
      <c r="Z1750" s="18"/>
      <c r="AA1750" s="18"/>
      <c r="AB1750" s="18"/>
      <c r="AG1750" s="19"/>
      <c r="AH1750" s="19"/>
    </row>
    <row r="1751" spans="11:34" s="15" customFormat="1" x14ac:dyDescent="0.2">
      <c r="K1751" s="18"/>
      <c r="W1751" s="18"/>
      <c r="X1751" s="18"/>
      <c r="Y1751" s="18"/>
      <c r="Z1751" s="18"/>
      <c r="AA1751" s="18"/>
      <c r="AB1751" s="18"/>
      <c r="AG1751" s="19"/>
      <c r="AH1751" s="19"/>
    </row>
    <row r="1752" spans="11:34" s="15" customFormat="1" x14ac:dyDescent="0.2">
      <c r="K1752" s="18"/>
      <c r="W1752" s="18"/>
      <c r="X1752" s="18"/>
      <c r="Y1752" s="18"/>
      <c r="Z1752" s="18"/>
      <c r="AA1752" s="18"/>
      <c r="AB1752" s="18"/>
      <c r="AG1752" s="19"/>
      <c r="AH1752" s="19"/>
    </row>
    <row r="1753" spans="11:34" s="15" customFormat="1" x14ac:dyDescent="0.2">
      <c r="K1753" s="18"/>
      <c r="W1753" s="18"/>
      <c r="X1753" s="18"/>
      <c r="Y1753" s="18"/>
      <c r="Z1753" s="18"/>
      <c r="AA1753" s="18"/>
      <c r="AB1753" s="18"/>
      <c r="AG1753" s="19"/>
      <c r="AH1753" s="19"/>
    </row>
    <row r="1754" spans="11:34" s="15" customFormat="1" x14ac:dyDescent="0.2">
      <c r="K1754" s="18"/>
      <c r="W1754" s="18"/>
      <c r="X1754" s="18"/>
      <c r="Y1754" s="18"/>
      <c r="Z1754" s="18"/>
      <c r="AA1754" s="18"/>
      <c r="AB1754" s="18"/>
      <c r="AG1754" s="19"/>
      <c r="AH1754" s="19"/>
    </row>
    <row r="1755" spans="11:34" s="15" customFormat="1" x14ac:dyDescent="0.2">
      <c r="K1755" s="18"/>
      <c r="W1755" s="18"/>
      <c r="X1755" s="18"/>
      <c r="Y1755" s="18"/>
      <c r="Z1755" s="18"/>
      <c r="AA1755" s="18"/>
      <c r="AB1755" s="18"/>
      <c r="AG1755" s="19"/>
      <c r="AH1755" s="19"/>
    </row>
    <row r="1756" spans="11:34" s="15" customFormat="1" x14ac:dyDescent="0.2">
      <c r="K1756" s="18"/>
      <c r="W1756" s="18"/>
      <c r="X1756" s="18"/>
      <c r="Y1756" s="18"/>
      <c r="Z1756" s="18"/>
      <c r="AA1756" s="18"/>
      <c r="AB1756" s="18"/>
      <c r="AG1756" s="19"/>
      <c r="AH1756" s="19"/>
    </row>
    <row r="1757" spans="11:34" s="15" customFormat="1" x14ac:dyDescent="0.2">
      <c r="K1757" s="18"/>
      <c r="W1757" s="18"/>
      <c r="X1757" s="18"/>
      <c r="Y1757" s="18"/>
      <c r="Z1757" s="18"/>
      <c r="AA1757" s="18"/>
      <c r="AB1757" s="18"/>
      <c r="AG1757" s="19"/>
      <c r="AH1757" s="19"/>
    </row>
    <row r="1758" spans="11:34" s="15" customFormat="1" x14ac:dyDescent="0.2">
      <c r="K1758" s="18"/>
      <c r="W1758" s="18"/>
      <c r="X1758" s="18"/>
      <c r="Y1758" s="18"/>
      <c r="Z1758" s="18"/>
      <c r="AA1758" s="18"/>
      <c r="AB1758" s="18"/>
      <c r="AG1758" s="19"/>
      <c r="AH1758" s="19"/>
    </row>
    <row r="1759" spans="11:34" s="15" customFormat="1" x14ac:dyDescent="0.2">
      <c r="K1759" s="18"/>
      <c r="W1759" s="18"/>
      <c r="X1759" s="18"/>
      <c r="Y1759" s="18"/>
      <c r="Z1759" s="18"/>
      <c r="AA1759" s="18"/>
      <c r="AB1759" s="18"/>
      <c r="AG1759" s="19"/>
      <c r="AH1759" s="19"/>
    </row>
    <row r="1760" spans="11:34" s="15" customFormat="1" x14ac:dyDescent="0.2">
      <c r="K1760" s="18"/>
      <c r="W1760" s="18"/>
      <c r="X1760" s="18"/>
      <c r="Y1760" s="18"/>
      <c r="Z1760" s="18"/>
      <c r="AA1760" s="18"/>
      <c r="AB1760" s="18"/>
      <c r="AG1760" s="19"/>
      <c r="AH1760" s="19"/>
    </row>
    <row r="1761" spans="11:34" s="15" customFormat="1" x14ac:dyDescent="0.2">
      <c r="K1761" s="18"/>
      <c r="W1761" s="18"/>
      <c r="X1761" s="18"/>
      <c r="Y1761" s="18"/>
      <c r="Z1761" s="18"/>
      <c r="AA1761" s="18"/>
      <c r="AB1761" s="18"/>
      <c r="AG1761" s="19"/>
      <c r="AH1761" s="19"/>
    </row>
    <row r="1762" spans="11:34" s="15" customFormat="1" x14ac:dyDescent="0.2">
      <c r="K1762" s="18"/>
      <c r="W1762" s="18"/>
      <c r="X1762" s="18"/>
      <c r="Y1762" s="18"/>
      <c r="Z1762" s="18"/>
      <c r="AA1762" s="18"/>
      <c r="AB1762" s="18"/>
      <c r="AG1762" s="19"/>
      <c r="AH1762" s="19"/>
    </row>
    <row r="1763" spans="11:34" s="15" customFormat="1" x14ac:dyDescent="0.2">
      <c r="K1763" s="18"/>
      <c r="W1763" s="18"/>
      <c r="X1763" s="18"/>
      <c r="Y1763" s="18"/>
      <c r="Z1763" s="18"/>
      <c r="AA1763" s="18"/>
      <c r="AB1763" s="18"/>
      <c r="AG1763" s="19"/>
      <c r="AH1763" s="19"/>
    </row>
    <row r="1764" spans="11:34" s="15" customFormat="1" x14ac:dyDescent="0.2">
      <c r="K1764" s="18"/>
      <c r="W1764" s="18"/>
      <c r="X1764" s="18"/>
      <c r="Y1764" s="18"/>
      <c r="Z1764" s="18"/>
      <c r="AA1764" s="18"/>
      <c r="AB1764" s="18"/>
      <c r="AG1764" s="19"/>
      <c r="AH1764" s="19"/>
    </row>
    <row r="1765" spans="11:34" s="15" customFormat="1" x14ac:dyDescent="0.2">
      <c r="K1765" s="18"/>
      <c r="W1765" s="18"/>
      <c r="X1765" s="18"/>
      <c r="Y1765" s="18"/>
      <c r="Z1765" s="18"/>
      <c r="AA1765" s="18"/>
      <c r="AB1765" s="18"/>
      <c r="AG1765" s="19"/>
      <c r="AH1765" s="19"/>
    </row>
    <row r="1766" spans="11:34" s="15" customFormat="1" x14ac:dyDescent="0.2">
      <c r="K1766" s="18"/>
      <c r="W1766" s="18"/>
      <c r="X1766" s="18"/>
      <c r="Y1766" s="18"/>
      <c r="Z1766" s="18"/>
      <c r="AA1766" s="18"/>
      <c r="AB1766" s="18"/>
      <c r="AG1766" s="19"/>
      <c r="AH1766" s="19"/>
    </row>
    <row r="1767" spans="11:34" s="15" customFormat="1" x14ac:dyDescent="0.2">
      <c r="K1767" s="18"/>
      <c r="W1767" s="18"/>
      <c r="X1767" s="18"/>
      <c r="Y1767" s="18"/>
      <c r="Z1767" s="18"/>
      <c r="AA1767" s="18"/>
      <c r="AB1767" s="18"/>
      <c r="AG1767" s="19"/>
      <c r="AH1767" s="19"/>
    </row>
    <row r="1768" spans="11:34" s="15" customFormat="1" x14ac:dyDescent="0.2">
      <c r="K1768" s="18"/>
      <c r="W1768" s="18"/>
      <c r="X1768" s="18"/>
      <c r="Y1768" s="18"/>
      <c r="Z1768" s="18"/>
      <c r="AA1768" s="18"/>
      <c r="AB1768" s="18"/>
      <c r="AG1768" s="19"/>
      <c r="AH1768" s="19"/>
    </row>
    <row r="1769" spans="11:34" s="15" customFormat="1" x14ac:dyDescent="0.2">
      <c r="K1769" s="18"/>
      <c r="W1769" s="18"/>
      <c r="X1769" s="18"/>
      <c r="Y1769" s="18"/>
      <c r="Z1769" s="18"/>
      <c r="AA1769" s="18"/>
      <c r="AB1769" s="18"/>
      <c r="AG1769" s="19"/>
      <c r="AH1769" s="19"/>
    </row>
    <row r="1770" spans="11:34" s="15" customFormat="1" x14ac:dyDescent="0.2">
      <c r="K1770" s="18"/>
      <c r="W1770" s="18"/>
      <c r="X1770" s="18"/>
      <c r="Y1770" s="18"/>
      <c r="Z1770" s="18"/>
      <c r="AA1770" s="18"/>
      <c r="AB1770" s="18"/>
      <c r="AG1770" s="19"/>
      <c r="AH1770" s="19"/>
    </row>
    <row r="1771" spans="11:34" s="15" customFormat="1" x14ac:dyDescent="0.2">
      <c r="K1771" s="18"/>
      <c r="W1771" s="18"/>
      <c r="X1771" s="18"/>
      <c r="Y1771" s="18"/>
      <c r="Z1771" s="18"/>
      <c r="AA1771" s="18"/>
      <c r="AB1771" s="18"/>
      <c r="AG1771" s="19"/>
      <c r="AH1771" s="19"/>
    </row>
    <row r="1772" spans="11:34" s="15" customFormat="1" x14ac:dyDescent="0.2">
      <c r="K1772" s="18"/>
      <c r="W1772" s="18"/>
      <c r="X1772" s="18"/>
      <c r="Y1772" s="18"/>
      <c r="Z1772" s="18"/>
      <c r="AA1772" s="18"/>
      <c r="AB1772" s="18"/>
      <c r="AG1772" s="19"/>
      <c r="AH1772" s="19"/>
    </row>
    <row r="1773" spans="11:34" s="15" customFormat="1" x14ac:dyDescent="0.2">
      <c r="K1773" s="18"/>
      <c r="W1773" s="18"/>
      <c r="X1773" s="18"/>
      <c r="Y1773" s="18"/>
      <c r="Z1773" s="18"/>
      <c r="AA1773" s="18"/>
      <c r="AB1773" s="18"/>
      <c r="AG1773" s="19"/>
      <c r="AH1773" s="19"/>
    </row>
    <row r="1774" spans="11:34" s="15" customFormat="1" x14ac:dyDescent="0.2">
      <c r="K1774" s="18"/>
      <c r="W1774" s="18"/>
      <c r="X1774" s="18"/>
      <c r="Y1774" s="18"/>
      <c r="Z1774" s="18"/>
      <c r="AA1774" s="18"/>
      <c r="AB1774" s="18"/>
      <c r="AG1774" s="19"/>
      <c r="AH1774" s="19"/>
    </row>
    <row r="1775" spans="11:34" s="15" customFormat="1" x14ac:dyDescent="0.2">
      <c r="K1775" s="18"/>
      <c r="W1775" s="18"/>
      <c r="X1775" s="18"/>
      <c r="Y1775" s="18"/>
      <c r="Z1775" s="18"/>
      <c r="AA1775" s="18"/>
      <c r="AB1775" s="18"/>
      <c r="AG1775" s="19"/>
      <c r="AH1775" s="19"/>
    </row>
    <row r="1776" spans="11:34" s="15" customFormat="1" x14ac:dyDescent="0.2">
      <c r="K1776" s="18"/>
      <c r="W1776" s="18"/>
      <c r="X1776" s="18"/>
      <c r="Y1776" s="18"/>
      <c r="Z1776" s="18"/>
      <c r="AA1776" s="18"/>
      <c r="AB1776" s="18"/>
      <c r="AG1776" s="19"/>
      <c r="AH1776" s="19"/>
    </row>
    <row r="1777" spans="11:34" s="15" customFormat="1" x14ac:dyDescent="0.2">
      <c r="K1777" s="18"/>
      <c r="W1777" s="18"/>
      <c r="X1777" s="18"/>
      <c r="Y1777" s="18"/>
      <c r="Z1777" s="18"/>
      <c r="AA1777" s="18"/>
      <c r="AB1777" s="18"/>
      <c r="AG1777" s="19"/>
      <c r="AH1777" s="19"/>
    </row>
    <row r="1778" spans="11:34" s="15" customFormat="1" x14ac:dyDescent="0.2">
      <c r="K1778" s="18"/>
      <c r="W1778" s="18"/>
      <c r="X1778" s="18"/>
      <c r="Y1778" s="18"/>
      <c r="Z1778" s="18"/>
      <c r="AA1778" s="18"/>
      <c r="AB1778" s="18"/>
      <c r="AG1778" s="19"/>
      <c r="AH1778" s="19"/>
    </row>
    <row r="1779" spans="11:34" s="15" customFormat="1" x14ac:dyDescent="0.2">
      <c r="K1779" s="18"/>
      <c r="W1779" s="18"/>
      <c r="X1779" s="18"/>
      <c r="Y1779" s="18"/>
      <c r="Z1779" s="18"/>
      <c r="AA1779" s="18"/>
      <c r="AB1779" s="18"/>
      <c r="AG1779" s="19"/>
      <c r="AH1779" s="19"/>
    </row>
    <row r="1780" spans="11:34" s="15" customFormat="1" x14ac:dyDescent="0.2">
      <c r="K1780" s="18"/>
      <c r="W1780" s="18"/>
      <c r="X1780" s="18"/>
      <c r="Y1780" s="18"/>
      <c r="Z1780" s="18"/>
      <c r="AA1780" s="18"/>
      <c r="AB1780" s="18"/>
      <c r="AG1780" s="19"/>
      <c r="AH1780" s="19"/>
    </row>
    <row r="1781" spans="11:34" s="15" customFormat="1" x14ac:dyDescent="0.2">
      <c r="K1781" s="18"/>
      <c r="W1781" s="18"/>
      <c r="X1781" s="18"/>
      <c r="Y1781" s="18"/>
      <c r="Z1781" s="18"/>
      <c r="AA1781" s="18"/>
      <c r="AB1781" s="18"/>
      <c r="AG1781" s="19"/>
      <c r="AH1781" s="19"/>
    </row>
    <row r="1782" spans="11:34" s="15" customFormat="1" x14ac:dyDescent="0.2">
      <c r="K1782" s="18"/>
      <c r="W1782" s="18"/>
      <c r="X1782" s="18"/>
      <c r="Y1782" s="18"/>
      <c r="Z1782" s="18"/>
      <c r="AA1782" s="18"/>
      <c r="AB1782" s="18"/>
      <c r="AG1782" s="19"/>
      <c r="AH1782" s="19"/>
    </row>
    <row r="1783" spans="11:34" s="15" customFormat="1" x14ac:dyDescent="0.2">
      <c r="K1783" s="18"/>
      <c r="W1783" s="18"/>
      <c r="X1783" s="18"/>
      <c r="Y1783" s="18"/>
      <c r="Z1783" s="18"/>
      <c r="AA1783" s="18"/>
      <c r="AB1783" s="18"/>
      <c r="AG1783" s="19"/>
      <c r="AH1783" s="19"/>
    </row>
    <row r="1784" spans="11:34" s="15" customFormat="1" x14ac:dyDescent="0.2">
      <c r="K1784" s="18"/>
      <c r="W1784" s="18"/>
      <c r="X1784" s="18"/>
      <c r="Y1784" s="18"/>
      <c r="Z1784" s="18"/>
      <c r="AA1784" s="18"/>
      <c r="AB1784" s="18"/>
      <c r="AG1784" s="19"/>
      <c r="AH1784" s="19"/>
    </row>
    <row r="1785" spans="11:34" s="15" customFormat="1" x14ac:dyDescent="0.2">
      <c r="K1785" s="18"/>
      <c r="W1785" s="18"/>
      <c r="X1785" s="18"/>
      <c r="Y1785" s="18"/>
      <c r="Z1785" s="18"/>
      <c r="AA1785" s="18"/>
      <c r="AB1785" s="18"/>
      <c r="AG1785" s="19"/>
      <c r="AH1785" s="19"/>
    </row>
    <row r="1786" spans="11:34" s="15" customFormat="1" x14ac:dyDescent="0.2">
      <c r="K1786" s="18"/>
      <c r="W1786" s="18"/>
      <c r="X1786" s="18"/>
      <c r="Y1786" s="18"/>
      <c r="Z1786" s="18"/>
      <c r="AA1786" s="18"/>
      <c r="AB1786" s="18"/>
      <c r="AG1786" s="19"/>
      <c r="AH1786" s="19"/>
    </row>
    <row r="1787" spans="11:34" s="15" customFormat="1" x14ac:dyDescent="0.2">
      <c r="K1787" s="18"/>
      <c r="W1787" s="18"/>
      <c r="X1787" s="18"/>
      <c r="Y1787" s="18"/>
      <c r="Z1787" s="18"/>
      <c r="AA1787" s="18"/>
      <c r="AB1787" s="18"/>
      <c r="AG1787" s="19"/>
      <c r="AH1787" s="19"/>
    </row>
    <row r="1788" spans="11:34" s="15" customFormat="1" x14ac:dyDescent="0.2">
      <c r="K1788" s="18"/>
      <c r="W1788" s="18"/>
      <c r="X1788" s="18"/>
      <c r="Y1788" s="18"/>
      <c r="Z1788" s="18"/>
      <c r="AA1788" s="18"/>
      <c r="AB1788" s="18"/>
      <c r="AG1788" s="19"/>
      <c r="AH1788" s="19"/>
    </row>
    <row r="1789" spans="11:34" s="15" customFormat="1" x14ac:dyDescent="0.2">
      <c r="K1789" s="18"/>
      <c r="W1789" s="18"/>
      <c r="X1789" s="18"/>
      <c r="Y1789" s="18"/>
      <c r="Z1789" s="18"/>
      <c r="AA1789" s="18"/>
      <c r="AB1789" s="18"/>
      <c r="AG1789" s="19"/>
      <c r="AH1789" s="19"/>
    </row>
    <row r="1790" spans="11:34" s="15" customFormat="1" x14ac:dyDescent="0.2">
      <c r="K1790" s="18"/>
      <c r="W1790" s="18"/>
      <c r="X1790" s="18"/>
      <c r="Y1790" s="18"/>
      <c r="Z1790" s="18"/>
      <c r="AA1790" s="18"/>
      <c r="AB1790" s="18"/>
      <c r="AG1790" s="19"/>
      <c r="AH1790" s="19"/>
    </row>
    <row r="1791" spans="11:34" s="15" customFormat="1" x14ac:dyDescent="0.2">
      <c r="K1791" s="18"/>
      <c r="W1791" s="18"/>
      <c r="X1791" s="18"/>
      <c r="Y1791" s="18"/>
      <c r="Z1791" s="18"/>
      <c r="AA1791" s="18"/>
      <c r="AB1791" s="18"/>
      <c r="AG1791" s="19"/>
      <c r="AH1791" s="19"/>
    </row>
    <row r="1792" spans="11:34" s="15" customFormat="1" x14ac:dyDescent="0.2">
      <c r="K1792" s="18"/>
      <c r="W1792" s="18"/>
      <c r="X1792" s="18"/>
      <c r="Y1792" s="18"/>
      <c r="Z1792" s="18"/>
      <c r="AA1792" s="18"/>
      <c r="AB1792" s="18"/>
      <c r="AG1792" s="19"/>
      <c r="AH1792" s="19"/>
    </row>
    <row r="1793" spans="11:34" s="15" customFormat="1" x14ac:dyDescent="0.2">
      <c r="K1793" s="18"/>
      <c r="W1793" s="18"/>
      <c r="X1793" s="18"/>
      <c r="Y1793" s="18"/>
      <c r="Z1793" s="18"/>
      <c r="AA1793" s="18"/>
      <c r="AB1793" s="18"/>
      <c r="AG1793" s="19"/>
      <c r="AH1793" s="19"/>
    </row>
    <row r="1794" spans="11:34" s="15" customFormat="1" x14ac:dyDescent="0.2">
      <c r="K1794" s="18"/>
      <c r="W1794" s="18"/>
      <c r="X1794" s="18"/>
      <c r="Y1794" s="18"/>
      <c r="Z1794" s="18"/>
      <c r="AA1794" s="18"/>
      <c r="AB1794" s="18"/>
      <c r="AG1794" s="19"/>
      <c r="AH1794" s="19"/>
    </row>
    <row r="1795" spans="11:34" s="15" customFormat="1" x14ac:dyDescent="0.2">
      <c r="K1795" s="18"/>
      <c r="W1795" s="18"/>
      <c r="X1795" s="18"/>
      <c r="Y1795" s="18"/>
      <c r="Z1795" s="18"/>
      <c r="AA1795" s="18"/>
      <c r="AB1795" s="18"/>
      <c r="AG1795" s="19"/>
      <c r="AH1795" s="19"/>
    </row>
    <row r="1796" spans="11:34" s="15" customFormat="1" x14ac:dyDescent="0.2">
      <c r="K1796" s="18"/>
      <c r="W1796" s="18"/>
      <c r="X1796" s="18"/>
      <c r="Y1796" s="18"/>
      <c r="Z1796" s="18"/>
      <c r="AA1796" s="18"/>
      <c r="AB1796" s="18"/>
      <c r="AG1796" s="19"/>
      <c r="AH1796" s="19"/>
    </row>
    <row r="1797" spans="11:34" s="15" customFormat="1" x14ac:dyDescent="0.2">
      <c r="K1797" s="18"/>
      <c r="W1797" s="18"/>
      <c r="X1797" s="18"/>
      <c r="Y1797" s="18"/>
      <c r="Z1797" s="18"/>
      <c r="AA1797" s="18"/>
      <c r="AB1797" s="18"/>
      <c r="AG1797" s="19"/>
      <c r="AH1797" s="19"/>
    </row>
    <row r="1798" spans="11:34" s="15" customFormat="1" x14ac:dyDescent="0.2">
      <c r="K1798" s="18"/>
      <c r="W1798" s="18"/>
      <c r="X1798" s="18"/>
      <c r="Y1798" s="18"/>
      <c r="Z1798" s="18"/>
      <c r="AA1798" s="18"/>
      <c r="AB1798" s="18"/>
      <c r="AG1798" s="19"/>
      <c r="AH1798" s="19"/>
    </row>
    <row r="1799" spans="11:34" s="15" customFormat="1" x14ac:dyDescent="0.2">
      <c r="K1799" s="18"/>
      <c r="W1799" s="18"/>
      <c r="X1799" s="18"/>
      <c r="Y1799" s="18"/>
      <c r="Z1799" s="18"/>
      <c r="AA1799" s="18"/>
      <c r="AB1799" s="18"/>
      <c r="AG1799" s="19"/>
      <c r="AH1799" s="19"/>
    </row>
    <row r="1800" spans="11:34" s="15" customFormat="1" x14ac:dyDescent="0.2">
      <c r="K1800" s="18"/>
      <c r="W1800" s="18"/>
      <c r="X1800" s="18"/>
      <c r="Y1800" s="18"/>
      <c r="Z1800" s="18"/>
      <c r="AA1800" s="18"/>
      <c r="AB1800" s="18"/>
      <c r="AG1800" s="19"/>
      <c r="AH1800" s="19"/>
    </row>
    <row r="1801" spans="11:34" s="15" customFormat="1" x14ac:dyDescent="0.2">
      <c r="K1801" s="18"/>
      <c r="W1801" s="18"/>
      <c r="X1801" s="18"/>
      <c r="Y1801" s="18"/>
      <c r="Z1801" s="18"/>
      <c r="AA1801" s="18"/>
      <c r="AB1801" s="18"/>
      <c r="AG1801" s="19"/>
      <c r="AH1801" s="19"/>
    </row>
    <row r="1802" spans="11:34" s="15" customFormat="1" x14ac:dyDescent="0.2">
      <c r="K1802" s="18"/>
      <c r="W1802" s="18"/>
      <c r="X1802" s="18"/>
      <c r="Y1802" s="18"/>
      <c r="Z1802" s="18"/>
      <c r="AA1802" s="18"/>
      <c r="AB1802" s="18"/>
      <c r="AG1802" s="19"/>
      <c r="AH1802" s="19"/>
    </row>
    <row r="1803" spans="11:34" s="15" customFormat="1" x14ac:dyDescent="0.2">
      <c r="K1803" s="18"/>
      <c r="W1803" s="18"/>
      <c r="X1803" s="18"/>
      <c r="Y1803" s="18"/>
      <c r="Z1803" s="18"/>
      <c r="AA1803" s="18"/>
      <c r="AB1803" s="18"/>
      <c r="AG1803" s="19"/>
      <c r="AH1803" s="19"/>
    </row>
    <row r="1804" spans="11:34" s="15" customFormat="1" x14ac:dyDescent="0.2">
      <c r="K1804" s="18"/>
      <c r="W1804" s="18"/>
      <c r="X1804" s="18"/>
      <c r="Y1804" s="18"/>
      <c r="Z1804" s="18"/>
      <c r="AA1804" s="18"/>
      <c r="AB1804" s="18"/>
      <c r="AG1804" s="19"/>
      <c r="AH1804" s="19"/>
    </row>
    <row r="1805" spans="11:34" s="15" customFormat="1" x14ac:dyDescent="0.2">
      <c r="K1805" s="18"/>
      <c r="W1805" s="18"/>
      <c r="X1805" s="18"/>
      <c r="Y1805" s="18"/>
      <c r="Z1805" s="18"/>
      <c r="AA1805" s="18"/>
      <c r="AB1805" s="18"/>
      <c r="AG1805" s="19"/>
      <c r="AH1805" s="19"/>
    </row>
    <row r="1806" spans="11:34" s="15" customFormat="1" x14ac:dyDescent="0.2">
      <c r="K1806" s="18"/>
      <c r="W1806" s="18"/>
      <c r="X1806" s="18"/>
      <c r="Y1806" s="18"/>
      <c r="Z1806" s="18"/>
      <c r="AA1806" s="18"/>
      <c r="AB1806" s="18"/>
      <c r="AG1806" s="19"/>
      <c r="AH1806" s="19"/>
    </row>
    <row r="1807" spans="11:34" s="15" customFormat="1" x14ac:dyDescent="0.2">
      <c r="K1807" s="18"/>
      <c r="W1807" s="18"/>
      <c r="X1807" s="18"/>
      <c r="Y1807" s="18"/>
      <c r="Z1807" s="18"/>
      <c r="AA1807" s="18"/>
      <c r="AB1807" s="18"/>
      <c r="AG1807" s="19"/>
      <c r="AH1807" s="19"/>
    </row>
    <row r="1808" spans="11:34" s="15" customFormat="1" x14ac:dyDescent="0.2">
      <c r="K1808" s="18"/>
      <c r="W1808" s="18"/>
      <c r="X1808" s="18"/>
      <c r="Y1808" s="18"/>
      <c r="Z1808" s="18"/>
      <c r="AA1808" s="18"/>
      <c r="AB1808" s="18"/>
      <c r="AG1808" s="19"/>
      <c r="AH1808" s="19"/>
    </row>
    <row r="1809" spans="11:34" s="15" customFormat="1" x14ac:dyDescent="0.2">
      <c r="K1809" s="18"/>
      <c r="W1809" s="18"/>
      <c r="X1809" s="18"/>
      <c r="Y1809" s="18"/>
      <c r="Z1809" s="18"/>
      <c r="AA1809" s="18"/>
      <c r="AB1809" s="18"/>
      <c r="AG1809" s="19"/>
      <c r="AH1809" s="19"/>
    </row>
    <row r="1810" spans="11:34" s="15" customFormat="1" x14ac:dyDescent="0.2">
      <c r="K1810" s="18"/>
      <c r="W1810" s="18"/>
      <c r="X1810" s="18"/>
      <c r="Y1810" s="18"/>
      <c r="Z1810" s="18"/>
      <c r="AA1810" s="18"/>
      <c r="AB1810" s="18"/>
      <c r="AG1810" s="19"/>
      <c r="AH1810" s="19"/>
    </row>
    <row r="1811" spans="11:34" s="15" customFormat="1" x14ac:dyDescent="0.2">
      <c r="K1811" s="18"/>
      <c r="W1811" s="18"/>
      <c r="X1811" s="18"/>
      <c r="Y1811" s="18"/>
      <c r="Z1811" s="18"/>
      <c r="AA1811" s="18"/>
      <c r="AB1811" s="18"/>
      <c r="AG1811" s="19"/>
      <c r="AH1811" s="19"/>
    </row>
    <row r="1812" spans="11:34" s="15" customFormat="1" x14ac:dyDescent="0.2">
      <c r="K1812" s="18"/>
      <c r="W1812" s="18"/>
      <c r="X1812" s="18"/>
      <c r="Y1812" s="18"/>
      <c r="Z1812" s="18"/>
      <c r="AA1812" s="18"/>
      <c r="AB1812" s="18"/>
      <c r="AG1812" s="19"/>
      <c r="AH1812" s="19"/>
    </row>
    <row r="1813" spans="11:34" s="15" customFormat="1" x14ac:dyDescent="0.2">
      <c r="K1813" s="18"/>
      <c r="W1813" s="18"/>
      <c r="X1813" s="18"/>
      <c r="Y1813" s="18"/>
      <c r="Z1813" s="18"/>
      <c r="AA1813" s="18"/>
      <c r="AB1813" s="18"/>
      <c r="AG1813" s="19"/>
      <c r="AH1813" s="19"/>
    </row>
    <row r="1814" spans="11:34" s="15" customFormat="1" x14ac:dyDescent="0.2">
      <c r="K1814" s="18"/>
      <c r="W1814" s="18"/>
      <c r="X1814" s="18"/>
      <c r="Y1814" s="18"/>
      <c r="Z1814" s="18"/>
      <c r="AA1814" s="18"/>
      <c r="AB1814" s="18"/>
      <c r="AG1814" s="19"/>
      <c r="AH1814" s="19"/>
    </row>
    <row r="1815" spans="11:34" s="15" customFormat="1" x14ac:dyDescent="0.2">
      <c r="K1815" s="18"/>
      <c r="W1815" s="18"/>
      <c r="X1815" s="18"/>
      <c r="Y1815" s="18"/>
      <c r="Z1815" s="18"/>
      <c r="AA1815" s="18"/>
      <c r="AB1815" s="18"/>
      <c r="AG1815" s="19"/>
      <c r="AH1815" s="19"/>
    </row>
    <row r="1816" spans="11:34" s="15" customFormat="1" x14ac:dyDescent="0.2">
      <c r="K1816" s="18"/>
      <c r="W1816" s="18"/>
      <c r="X1816" s="18"/>
      <c r="Y1816" s="18"/>
      <c r="Z1816" s="18"/>
      <c r="AA1816" s="18"/>
      <c r="AB1816" s="18"/>
      <c r="AG1816" s="19"/>
      <c r="AH1816" s="19"/>
    </row>
    <row r="1817" spans="11:34" s="15" customFormat="1" x14ac:dyDescent="0.2">
      <c r="K1817" s="18"/>
      <c r="W1817" s="18"/>
      <c r="X1817" s="18"/>
      <c r="Y1817" s="18"/>
      <c r="Z1817" s="18"/>
      <c r="AA1817" s="18"/>
      <c r="AB1817" s="18"/>
      <c r="AG1817" s="19"/>
      <c r="AH1817" s="19"/>
    </row>
    <row r="1818" spans="11:34" s="15" customFormat="1" x14ac:dyDescent="0.2">
      <c r="K1818" s="18"/>
      <c r="W1818" s="18"/>
      <c r="X1818" s="18"/>
      <c r="Y1818" s="18"/>
      <c r="Z1818" s="18"/>
      <c r="AA1818" s="18"/>
      <c r="AB1818" s="18"/>
      <c r="AG1818" s="19"/>
      <c r="AH1818" s="19"/>
    </row>
    <row r="1819" spans="11:34" s="15" customFormat="1" x14ac:dyDescent="0.2">
      <c r="K1819" s="18"/>
      <c r="W1819" s="18"/>
      <c r="X1819" s="18"/>
      <c r="Y1819" s="18"/>
      <c r="Z1819" s="18"/>
      <c r="AA1819" s="18"/>
      <c r="AB1819" s="18"/>
      <c r="AG1819" s="19"/>
      <c r="AH1819" s="19"/>
    </row>
    <row r="1820" spans="11:34" s="15" customFormat="1" x14ac:dyDescent="0.2">
      <c r="K1820" s="18"/>
      <c r="W1820" s="18"/>
      <c r="X1820" s="18"/>
      <c r="Y1820" s="18"/>
      <c r="Z1820" s="18"/>
      <c r="AA1820" s="18"/>
      <c r="AB1820" s="18"/>
      <c r="AG1820" s="19"/>
      <c r="AH1820" s="19"/>
    </row>
    <row r="1821" spans="11:34" s="15" customFormat="1" x14ac:dyDescent="0.2">
      <c r="K1821" s="18"/>
      <c r="W1821" s="18"/>
      <c r="X1821" s="18"/>
      <c r="Y1821" s="18"/>
      <c r="Z1821" s="18"/>
      <c r="AA1821" s="18"/>
      <c r="AB1821" s="18"/>
      <c r="AG1821" s="19"/>
      <c r="AH1821" s="19"/>
    </row>
    <row r="1822" spans="11:34" s="15" customFormat="1" x14ac:dyDescent="0.2">
      <c r="K1822" s="18"/>
      <c r="W1822" s="18"/>
      <c r="X1822" s="18"/>
      <c r="Y1822" s="18"/>
      <c r="Z1822" s="18"/>
      <c r="AA1822" s="18"/>
      <c r="AB1822" s="18"/>
      <c r="AG1822" s="19"/>
      <c r="AH1822" s="19"/>
    </row>
    <row r="1823" spans="11:34" s="15" customFormat="1" x14ac:dyDescent="0.2">
      <c r="K1823" s="18"/>
      <c r="W1823" s="18"/>
      <c r="X1823" s="18"/>
      <c r="Y1823" s="18"/>
      <c r="Z1823" s="18"/>
      <c r="AA1823" s="18"/>
      <c r="AB1823" s="18"/>
      <c r="AG1823" s="19"/>
      <c r="AH1823" s="19"/>
    </row>
    <row r="1824" spans="11:34" s="15" customFormat="1" x14ac:dyDescent="0.2">
      <c r="K1824" s="18"/>
      <c r="W1824" s="18"/>
      <c r="X1824" s="18"/>
      <c r="Y1824" s="18"/>
      <c r="Z1824" s="18"/>
      <c r="AA1824" s="18"/>
      <c r="AB1824" s="18"/>
      <c r="AG1824" s="19"/>
      <c r="AH1824" s="19"/>
    </row>
    <row r="1825" spans="11:34" s="15" customFormat="1" x14ac:dyDescent="0.2">
      <c r="K1825" s="18"/>
      <c r="W1825" s="18"/>
      <c r="X1825" s="18"/>
      <c r="Y1825" s="18"/>
      <c r="Z1825" s="18"/>
      <c r="AA1825" s="18"/>
      <c r="AB1825" s="18"/>
      <c r="AG1825" s="19"/>
      <c r="AH1825" s="19"/>
    </row>
    <row r="1826" spans="11:34" s="15" customFormat="1" x14ac:dyDescent="0.2">
      <c r="K1826" s="18"/>
      <c r="W1826" s="18"/>
      <c r="X1826" s="18"/>
      <c r="Y1826" s="18"/>
      <c r="Z1826" s="18"/>
      <c r="AA1826" s="18"/>
      <c r="AB1826" s="18"/>
      <c r="AG1826" s="19"/>
      <c r="AH1826" s="19"/>
    </row>
    <row r="1827" spans="11:34" s="15" customFormat="1" x14ac:dyDescent="0.2">
      <c r="K1827" s="18"/>
      <c r="W1827" s="18"/>
      <c r="X1827" s="18"/>
      <c r="Y1827" s="18"/>
      <c r="Z1827" s="18"/>
      <c r="AA1827" s="18"/>
      <c r="AB1827" s="18"/>
      <c r="AG1827" s="19"/>
      <c r="AH1827" s="19"/>
    </row>
    <row r="1828" spans="11:34" s="15" customFormat="1" x14ac:dyDescent="0.2">
      <c r="K1828" s="18"/>
      <c r="W1828" s="18"/>
      <c r="X1828" s="18"/>
      <c r="Y1828" s="18"/>
      <c r="Z1828" s="18"/>
      <c r="AA1828" s="18"/>
      <c r="AB1828" s="18"/>
      <c r="AG1828" s="19"/>
      <c r="AH1828" s="19"/>
    </row>
    <row r="1829" spans="11:34" s="15" customFormat="1" x14ac:dyDescent="0.2">
      <c r="K1829" s="18"/>
      <c r="W1829" s="18"/>
      <c r="X1829" s="18"/>
      <c r="Y1829" s="18"/>
      <c r="Z1829" s="18"/>
      <c r="AA1829" s="18"/>
      <c r="AB1829" s="18"/>
      <c r="AG1829" s="19"/>
      <c r="AH1829" s="19"/>
    </row>
    <row r="1830" spans="11:34" s="15" customFormat="1" x14ac:dyDescent="0.2">
      <c r="K1830" s="18"/>
      <c r="W1830" s="18"/>
      <c r="X1830" s="18"/>
      <c r="Y1830" s="18"/>
      <c r="Z1830" s="18"/>
      <c r="AA1830" s="18"/>
      <c r="AB1830" s="18"/>
      <c r="AG1830" s="19"/>
      <c r="AH1830" s="19"/>
    </row>
    <row r="1831" spans="11:34" s="15" customFormat="1" x14ac:dyDescent="0.2">
      <c r="K1831" s="18"/>
      <c r="W1831" s="18"/>
      <c r="X1831" s="18"/>
      <c r="Y1831" s="18"/>
      <c r="Z1831" s="18"/>
      <c r="AA1831" s="18"/>
      <c r="AB1831" s="18"/>
      <c r="AG1831" s="19"/>
      <c r="AH1831" s="19"/>
    </row>
    <row r="1832" spans="11:34" s="15" customFormat="1" x14ac:dyDescent="0.2">
      <c r="K1832" s="18"/>
      <c r="W1832" s="18"/>
      <c r="X1832" s="18"/>
      <c r="Y1832" s="18"/>
      <c r="Z1832" s="18"/>
      <c r="AA1832" s="18"/>
      <c r="AB1832" s="18"/>
      <c r="AG1832" s="19"/>
      <c r="AH1832" s="19"/>
    </row>
    <row r="1833" spans="11:34" s="15" customFormat="1" x14ac:dyDescent="0.2">
      <c r="K1833" s="18"/>
      <c r="W1833" s="18"/>
      <c r="X1833" s="18"/>
      <c r="Y1833" s="18"/>
      <c r="Z1833" s="18"/>
      <c r="AA1833" s="18"/>
      <c r="AB1833" s="18"/>
      <c r="AG1833" s="19"/>
      <c r="AH1833" s="19"/>
    </row>
    <row r="1834" spans="11:34" s="15" customFormat="1" x14ac:dyDescent="0.2">
      <c r="K1834" s="18"/>
      <c r="W1834" s="18"/>
      <c r="X1834" s="18"/>
      <c r="Y1834" s="18"/>
      <c r="Z1834" s="18"/>
      <c r="AA1834" s="18"/>
      <c r="AB1834" s="18"/>
      <c r="AG1834" s="19"/>
      <c r="AH1834" s="19"/>
    </row>
    <row r="1835" spans="11:34" s="15" customFormat="1" x14ac:dyDescent="0.2">
      <c r="K1835" s="18"/>
      <c r="W1835" s="18"/>
      <c r="X1835" s="18"/>
      <c r="Y1835" s="18"/>
      <c r="Z1835" s="18"/>
      <c r="AA1835" s="18"/>
      <c r="AB1835" s="18"/>
      <c r="AG1835" s="19"/>
      <c r="AH1835" s="19"/>
    </row>
    <row r="1836" spans="11:34" s="15" customFormat="1" x14ac:dyDescent="0.2">
      <c r="K1836" s="18"/>
      <c r="W1836" s="18"/>
      <c r="X1836" s="18"/>
      <c r="Y1836" s="18"/>
      <c r="Z1836" s="18"/>
      <c r="AA1836" s="18"/>
      <c r="AB1836" s="18"/>
      <c r="AG1836" s="19"/>
      <c r="AH1836" s="19"/>
    </row>
    <row r="1837" spans="11:34" s="15" customFormat="1" x14ac:dyDescent="0.2">
      <c r="K1837" s="18"/>
      <c r="W1837" s="18"/>
      <c r="X1837" s="18"/>
      <c r="Y1837" s="18"/>
      <c r="Z1837" s="18"/>
      <c r="AA1837" s="18"/>
      <c r="AB1837" s="18"/>
      <c r="AG1837" s="19"/>
      <c r="AH1837" s="19"/>
    </row>
    <row r="1838" spans="11:34" s="15" customFormat="1" x14ac:dyDescent="0.2">
      <c r="K1838" s="18"/>
      <c r="W1838" s="18"/>
      <c r="X1838" s="18"/>
      <c r="Y1838" s="18"/>
      <c r="Z1838" s="18"/>
      <c r="AA1838" s="18"/>
      <c r="AB1838" s="18"/>
      <c r="AG1838" s="19"/>
      <c r="AH1838" s="19"/>
    </row>
    <row r="1839" spans="11:34" s="15" customFormat="1" x14ac:dyDescent="0.2">
      <c r="K1839" s="18"/>
      <c r="W1839" s="18"/>
      <c r="X1839" s="18"/>
      <c r="Y1839" s="18"/>
      <c r="Z1839" s="18"/>
      <c r="AA1839" s="18"/>
      <c r="AB1839" s="18"/>
      <c r="AG1839" s="19"/>
      <c r="AH1839" s="19"/>
    </row>
    <row r="1840" spans="11:34" s="15" customFormat="1" x14ac:dyDescent="0.2">
      <c r="K1840" s="18"/>
      <c r="W1840" s="18"/>
      <c r="X1840" s="18"/>
      <c r="Y1840" s="18"/>
      <c r="Z1840" s="18"/>
      <c r="AA1840" s="18"/>
      <c r="AB1840" s="18"/>
      <c r="AG1840" s="19"/>
      <c r="AH1840" s="19"/>
    </row>
    <row r="1841" spans="11:34" s="15" customFormat="1" x14ac:dyDescent="0.2">
      <c r="K1841" s="18"/>
      <c r="W1841" s="18"/>
      <c r="X1841" s="18"/>
      <c r="Y1841" s="18"/>
      <c r="Z1841" s="18"/>
      <c r="AA1841" s="18"/>
      <c r="AB1841" s="18"/>
      <c r="AG1841" s="19"/>
      <c r="AH1841" s="19"/>
    </row>
    <row r="1842" spans="11:34" s="15" customFormat="1" x14ac:dyDescent="0.2">
      <c r="K1842" s="18"/>
      <c r="W1842" s="18"/>
      <c r="X1842" s="18"/>
      <c r="Y1842" s="18"/>
      <c r="Z1842" s="18"/>
      <c r="AA1842" s="18"/>
      <c r="AB1842" s="18"/>
      <c r="AG1842" s="19"/>
      <c r="AH1842" s="19"/>
    </row>
    <row r="1843" spans="11:34" s="15" customFormat="1" x14ac:dyDescent="0.2">
      <c r="K1843" s="18"/>
      <c r="W1843" s="18"/>
      <c r="X1843" s="18"/>
      <c r="Y1843" s="18"/>
      <c r="Z1843" s="18"/>
      <c r="AA1843" s="18"/>
      <c r="AB1843" s="18"/>
      <c r="AG1843" s="19"/>
      <c r="AH1843" s="19"/>
    </row>
    <row r="1844" spans="11:34" s="15" customFormat="1" x14ac:dyDescent="0.2">
      <c r="K1844" s="18"/>
      <c r="W1844" s="18"/>
      <c r="X1844" s="18"/>
      <c r="Y1844" s="18"/>
      <c r="Z1844" s="18"/>
      <c r="AA1844" s="18"/>
      <c r="AB1844" s="18"/>
      <c r="AG1844" s="19"/>
      <c r="AH1844" s="19"/>
    </row>
    <row r="1845" spans="11:34" s="15" customFormat="1" x14ac:dyDescent="0.2">
      <c r="K1845" s="18"/>
      <c r="W1845" s="18"/>
      <c r="X1845" s="18"/>
      <c r="Y1845" s="18"/>
      <c r="Z1845" s="18"/>
      <c r="AA1845" s="18"/>
      <c r="AB1845" s="18"/>
      <c r="AG1845" s="19"/>
      <c r="AH1845" s="19"/>
    </row>
    <row r="1846" spans="11:34" s="15" customFormat="1" x14ac:dyDescent="0.2">
      <c r="K1846" s="18"/>
      <c r="W1846" s="18"/>
      <c r="X1846" s="18"/>
      <c r="Y1846" s="18"/>
      <c r="Z1846" s="18"/>
      <c r="AA1846" s="18"/>
      <c r="AB1846" s="18"/>
      <c r="AG1846" s="19"/>
      <c r="AH1846" s="19"/>
    </row>
    <row r="1847" spans="11:34" s="15" customFormat="1" x14ac:dyDescent="0.2">
      <c r="K1847" s="18"/>
      <c r="W1847" s="18"/>
      <c r="X1847" s="18"/>
      <c r="Y1847" s="18"/>
      <c r="Z1847" s="18"/>
      <c r="AA1847" s="18"/>
      <c r="AB1847" s="18"/>
      <c r="AG1847" s="19"/>
      <c r="AH1847" s="19"/>
    </row>
    <row r="1848" spans="11:34" s="15" customFormat="1" x14ac:dyDescent="0.2">
      <c r="K1848" s="18"/>
      <c r="W1848" s="18"/>
      <c r="X1848" s="18"/>
      <c r="Y1848" s="18"/>
      <c r="Z1848" s="18"/>
      <c r="AA1848" s="18"/>
      <c r="AB1848" s="18"/>
      <c r="AG1848" s="19"/>
      <c r="AH1848" s="19"/>
    </row>
    <row r="1849" spans="11:34" s="15" customFormat="1" x14ac:dyDescent="0.2">
      <c r="K1849" s="18"/>
      <c r="W1849" s="18"/>
      <c r="X1849" s="18"/>
      <c r="Y1849" s="18"/>
      <c r="Z1849" s="18"/>
      <c r="AA1849" s="18"/>
      <c r="AB1849" s="18"/>
      <c r="AG1849" s="19"/>
      <c r="AH1849" s="19"/>
    </row>
    <row r="1850" spans="11:34" s="15" customFormat="1" x14ac:dyDescent="0.2">
      <c r="K1850" s="18"/>
      <c r="W1850" s="18"/>
      <c r="X1850" s="18"/>
      <c r="Y1850" s="18"/>
      <c r="Z1850" s="18"/>
      <c r="AA1850" s="18"/>
      <c r="AB1850" s="18"/>
      <c r="AG1850" s="19"/>
      <c r="AH1850" s="19"/>
    </row>
    <row r="1851" spans="11:34" s="15" customFormat="1" x14ac:dyDescent="0.2">
      <c r="K1851" s="18"/>
      <c r="W1851" s="18"/>
      <c r="X1851" s="18"/>
      <c r="Y1851" s="18"/>
      <c r="Z1851" s="18"/>
      <c r="AA1851" s="18"/>
      <c r="AB1851" s="18"/>
      <c r="AG1851" s="19"/>
      <c r="AH1851" s="19"/>
    </row>
    <row r="1852" spans="11:34" s="15" customFormat="1" x14ac:dyDescent="0.2">
      <c r="K1852" s="18"/>
      <c r="W1852" s="18"/>
      <c r="X1852" s="18"/>
      <c r="Y1852" s="18"/>
      <c r="Z1852" s="18"/>
      <c r="AA1852" s="18"/>
      <c r="AB1852" s="18"/>
      <c r="AG1852" s="19"/>
      <c r="AH1852" s="19"/>
    </row>
    <row r="1853" spans="11:34" s="15" customFormat="1" x14ac:dyDescent="0.2">
      <c r="K1853" s="18"/>
      <c r="W1853" s="18"/>
      <c r="X1853" s="18"/>
      <c r="Y1853" s="18"/>
      <c r="Z1853" s="18"/>
      <c r="AA1853" s="18"/>
      <c r="AB1853" s="18"/>
      <c r="AG1853" s="19"/>
      <c r="AH1853" s="19"/>
    </row>
    <row r="1854" spans="11:34" s="15" customFormat="1" x14ac:dyDescent="0.2">
      <c r="K1854" s="18"/>
      <c r="W1854" s="18"/>
      <c r="X1854" s="18"/>
      <c r="Y1854" s="18"/>
      <c r="Z1854" s="18"/>
      <c r="AA1854" s="18"/>
      <c r="AB1854" s="18"/>
      <c r="AG1854" s="19"/>
      <c r="AH1854" s="19"/>
    </row>
    <row r="1855" spans="11:34" s="15" customFormat="1" x14ac:dyDescent="0.2">
      <c r="K1855" s="18"/>
      <c r="W1855" s="18"/>
      <c r="X1855" s="18"/>
      <c r="Y1855" s="18"/>
      <c r="Z1855" s="18"/>
      <c r="AA1855" s="18"/>
      <c r="AB1855" s="18"/>
      <c r="AG1855" s="19"/>
      <c r="AH1855" s="19"/>
    </row>
    <row r="1856" spans="11:34" s="15" customFormat="1" x14ac:dyDescent="0.2">
      <c r="K1856" s="18"/>
      <c r="W1856" s="18"/>
      <c r="X1856" s="18"/>
      <c r="Y1856" s="18"/>
      <c r="Z1856" s="18"/>
      <c r="AA1856" s="18"/>
      <c r="AB1856" s="18"/>
      <c r="AG1856" s="19"/>
      <c r="AH1856" s="19"/>
    </row>
    <row r="1857" spans="11:34" s="15" customFormat="1" x14ac:dyDescent="0.2">
      <c r="K1857" s="18"/>
      <c r="W1857" s="18"/>
      <c r="X1857" s="18"/>
      <c r="Y1857" s="18"/>
      <c r="Z1857" s="18"/>
      <c r="AA1857" s="18"/>
      <c r="AB1857" s="18"/>
      <c r="AG1857" s="19"/>
      <c r="AH1857" s="19"/>
    </row>
    <row r="1858" spans="11:34" s="15" customFormat="1" x14ac:dyDescent="0.2">
      <c r="K1858" s="18"/>
      <c r="W1858" s="18"/>
      <c r="X1858" s="18"/>
      <c r="Y1858" s="18"/>
      <c r="Z1858" s="18"/>
      <c r="AA1858" s="18"/>
      <c r="AB1858" s="18"/>
      <c r="AG1858" s="19"/>
      <c r="AH1858" s="19"/>
    </row>
    <row r="1859" spans="11:34" s="15" customFormat="1" x14ac:dyDescent="0.2">
      <c r="K1859" s="18"/>
      <c r="W1859" s="18"/>
      <c r="X1859" s="18"/>
      <c r="Y1859" s="18"/>
      <c r="Z1859" s="18"/>
      <c r="AA1859" s="18"/>
      <c r="AB1859" s="18"/>
      <c r="AG1859" s="19"/>
      <c r="AH1859" s="19"/>
    </row>
    <row r="1860" spans="11:34" s="15" customFormat="1" x14ac:dyDescent="0.2">
      <c r="K1860" s="18"/>
      <c r="W1860" s="18"/>
      <c r="X1860" s="18"/>
      <c r="Y1860" s="18"/>
      <c r="Z1860" s="18"/>
      <c r="AA1860" s="18"/>
      <c r="AB1860" s="18"/>
      <c r="AG1860" s="19"/>
      <c r="AH1860" s="19"/>
    </row>
    <row r="1861" spans="11:34" s="15" customFormat="1" x14ac:dyDescent="0.2">
      <c r="K1861" s="18"/>
      <c r="W1861" s="18"/>
      <c r="X1861" s="18"/>
      <c r="Y1861" s="18"/>
      <c r="Z1861" s="18"/>
      <c r="AA1861" s="18"/>
      <c r="AB1861" s="18"/>
      <c r="AG1861" s="19"/>
      <c r="AH1861" s="19"/>
    </row>
    <row r="1862" spans="11:34" s="15" customFormat="1" x14ac:dyDescent="0.2">
      <c r="K1862" s="18"/>
      <c r="W1862" s="18"/>
      <c r="X1862" s="18"/>
      <c r="Y1862" s="18"/>
      <c r="Z1862" s="18"/>
      <c r="AA1862" s="18"/>
      <c r="AB1862" s="18"/>
      <c r="AG1862" s="19"/>
      <c r="AH1862" s="19"/>
    </row>
    <row r="1863" spans="11:34" s="15" customFormat="1" x14ac:dyDescent="0.2">
      <c r="K1863" s="18"/>
      <c r="W1863" s="18"/>
      <c r="X1863" s="18"/>
      <c r="Y1863" s="18"/>
      <c r="Z1863" s="18"/>
      <c r="AA1863" s="18"/>
      <c r="AB1863" s="18"/>
      <c r="AG1863" s="19"/>
      <c r="AH1863" s="19"/>
    </row>
    <row r="1864" spans="11:34" s="15" customFormat="1" x14ac:dyDescent="0.2">
      <c r="K1864" s="18"/>
      <c r="W1864" s="18"/>
      <c r="X1864" s="18"/>
      <c r="Y1864" s="18"/>
      <c r="Z1864" s="18"/>
      <c r="AA1864" s="18"/>
      <c r="AB1864" s="18"/>
      <c r="AG1864" s="19"/>
      <c r="AH1864" s="19"/>
    </row>
    <row r="1865" spans="11:34" s="15" customFormat="1" x14ac:dyDescent="0.2">
      <c r="K1865" s="18"/>
      <c r="W1865" s="18"/>
      <c r="X1865" s="18"/>
      <c r="Y1865" s="18"/>
      <c r="Z1865" s="18"/>
      <c r="AA1865" s="18"/>
      <c r="AB1865" s="18"/>
      <c r="AG1865" s="19"/>
      <c r="AH1865" s="19"/>
    </row>
    <row r="1866" spans="11:34" s="15" customFormat="1" x14ac:dyDescent="0.2">
      <c r="K1866" s="18"/>
      <c r="W1866" s="18"/>
      <c r="X1866" s="18"/>
      <c r="Y1866" s="18"/>
      <c r="Z1866" s="18"/>
      <c r="AA1866" s="18"/>
      <c r="AB1866" s="18"/>
      <c r="AG1866" s="19"/>
      <c r="AH1866" s="19"/>
    </row>
    <row r="1867" spans="11:34" s="15" customFormat="1" x14ac:dyDescent="0.2">
      <c r="K1867" s="18"/>
      <c r="W1867" s="18"/>
      <c r="X1867" s="18"/>
      <c r="Y1867" s="18"/>
      <c r="Z1867" s="18"/>
      <c r="AA1867" s="18"/>
      <c r="AB1867" s="18"/>
      <c r="AG1867" s="19"/>
      <c r="AH1867" s="19"/>
    </row>
    <row r="1868" spans="11:34" s="15" customFormat="1" x14ac:dyDescent="0.2">
      <c r="K1868" s="18"/>
      <c r="W1868" s="18"/>
      <c r="X1868" s="18"/>
      <c r="Y1868" s="18"/>
      <c r="Z1868" s="18"/>
      <c r="AA1868" s="18"/>
      <c r="AB1868" s="18"/>
      <c r="AG1868" s="19"/>
      <c r="AH1868" s="19"/>
    </row>
    <row r="1869" spans="11:34" s="15" customFormat="1" x14ac:dyDescent="0.2">
      <c r="K1869" s="18"/>
      <c r="W1869" s="18"/>
      <c r="X1869" s="18"/>
      <c r="Y1869" s="18"/>
      <c r="Z1869" s="18"/>
      <c r="AA1869" s="18"/>
      <c r="AB1869" s="18"/>
      <c r="AG1869" s="19"/>
      <c r="AH1869" s="19"/>
    </row>
    <row r="1870" spans="11:34" s="15" customFormat="1" x14ac:dyDescent="0.2">
      <c r="K1870" s="18"/>
      <c r="W1870" s="18"/>
      <c r="X1870" s="18"/>
      <c r="Y1870" s="18"/>
      <c r="Z1870" s="18"/>
      <c r="AA1870" s="18"/>
      <c r="AB1870" s="18"/>
      <c r="AG1870" s="19"/>
      <c r="AH1870" s="19"/>
    </row>
    <row r="1871" spans="11:34" s="15" customFormat="1" x14ac:dyDescent="0.2">
      <c r="K1871" s="18"/>
      <c r="W1871" s="18"/>
      <c r="X1871" s="18"/>
      <c r="Y1871" s="18"/>
      <c r="Z1871" s="18"/>
      <c r="AA1871" s="18"/>
      <c r="AB1871" s="18"/>
      <c r="AG1871" s="19"/>
      <c r="AH1871" s="19"/>
    </row>
    <row r="1872" spans="11:34" s="15" customFormat="1" x14ac:dyDescent="0.2">
      <c r="K1872" s="18"/>
      <c r="W1872" s="18"/>
      <c r="X1872" s="18"/>
      <c r="Y1872" s="18"/>
      <c r="Z1872" s="18"/>
      <c r="AA1872" s="18"/>
      <c r="AB1872" s="18"/>
      <c r="AG1872" s="19"/>
      <c r="AH1872" s="19"/>
    </row>
    <row r="1873" spans="11:34" s="15" customFormat="1" x14ac:dyDescent="0.2">
      <c r="K1873" s="18"/>
      <c r="W1873" s="18"/>
      <c r="X1873" s="18"/>
      <c r="Y1873" s="18"/>
      <c r="Z1873" s="18"/>
      <c r="AA1873" s="18"/>
      <c r="AB1873" s="18"/>
      <c r="AG1873" s="19"/>
      <c r="AH1873" s="19"/>
    </row>
    <row r="1874" spans="11:34" s="15" customFormat="1" x14ac:dyDescent="0.2">
      <c r="K1874" s="18"/>
      <c r="W1874" s="18"/>
      <c r="X1874" s="18"/>
      <c r="Y1874" s="18"/>
      <c r="Z1874" s="18"/>
      <c r="AA1874" s="18"/>
      <c r="AB1874" s="18"/>
      <c r="AG1874" s="19"/>
      <c r="AH1874" s="19"/>
    </row>
    <row r="1875" spans="11:34" s="15" customFormat="1" x14ac:dyDescent="0.2">
      <c r="K1875" s="18"/>
      <c r="W1875" s="18"/>
      <c r="X1875" s="18"/>
      <c r="Y1875" s="18"/>
      <c r="Z1875" s="18"/>
      <c r="AA1875" s="18"/>
      <c r="AB1875" s="18"/>
      <c r="AG1875" s="19"/>
      <c r="AH1875" s="19"/>
    </row>
    <row r="1876" spans="11:34" s="15" customFormat="1" x14ac:dyDescent="0.2">
      <c r="K1876" s="18"/>
      <c r="W1876" s="18"/>
      <c r="X1876" s="18"/>
      <c r="Y1876" s="18"/>
      <c r="Z1876" s="18"/>
      <c r="AA1876" s="18"/>
      <c r="AB1876" s="18"/>
      <c r="AG1876" s="19"/>
      <c r="AH1876" s="19"/>
    </row>
    <row r="1877" spans="11:34" s="15" customFormat="1" x14ac:dyDescent="0.2">
      <c r="K1877" s="18"/>
      <c r="W1877" s="18"/>
      <c r="X1877" s="18"/>
      <c r="Y1877" s="18"/>
      <c r="Z1877" s="18"/>
      <c r="AA1877" s="18"/>
      <c r="AB1877" s="18"/>
      <c r="AG1877" s="19"/>
      <c r="AH1877" s="19"/>
    </row>
    <row r="1878" spans="11:34" s="15" customFormat="1" x14ac:dyDescent="0.2">
      <c r="K1878" s="18"/>
      <c r="W1878" s="18"/>
      <c r="X1878" s="18"/>
      <c r="Y1878" s="18"/>
      <c r="Z1878" s="18"/>
      <c r="AA1878" s="18"/>
      <c r="AB1878" s="18"/>
      <c r="AG1878" s="19"/>
      <c r="AH1878" s="19"/>
    </row>
    <row r="1879" spans="11:34" s="15" customFormat="1" x14ac:dyDescent="0.2">
      <c r="K1879" s="18"/>
      <c r="W1879" s="18"/>
      <c r="X1879" s="18"/>
      <c r="Y1879" s="18"/>
      <c r="Z1879" s="18"/>
      <c r="AA1879" s="18"/>
      <c r="AB1879" s="18"/>
      <c r="AG1879" s="19"/>
      <c r="AH1879" s="19"/>
    </row>
    <row r="1880" spans="11:34" s="15" customFormat="1" x14ac:dyDescent="0.2">
      <c r="K1880" s="18"/>
      <c r="W1880" s="18"/>
      <c r="X1880" s="18"/>
      <c r="Y1880" s="18"/>
      <c r="Z1880" s="18"/>
      <c r="AA1880" s="18"/>
      <c r="AB1880" s="18"/>
      <c r="AG1880" s="19"/>
      <c r="AH1880" s="19"/>
    </row>
    <row r="1881" spans="11:34" s="15" customFormat="1" x14ac:dyDescent="0.2">
      <c r="K1881" s="18"/>
      <c r="W1881" s="18"/>
      <c r="X1881" s="18"/>
      <c r="Y1881" s="18"/>
      <c r="Z1881" s="18"/>
      <c r="AA1881" s="18"/>
      <c r="AB1881" s="18"/>
      <c r="AG1881" s="19"/>
      <c r="AH1881" s="19"/>
    </row>
    <row r="1882" spans="11:34" s="15" customFormat="1" x14ac:dyDescent="0.2">
      <c r="K1882" s="18"/>
      <c r="W1882" s="18"/>
      <c r="X1882" s="18"/>
      <c r="Y1882" s="18"/>
      <c r="Z1882" s="18"/>
      <c r="AA1882" s="18"/>
      <c r="AB1882" s="18"/>
      <c r="AG1882" s="19"/>
      <c r="AH1882" s="19"/>
    </row>
    <row r="1883" spans="11:34" s="15" customFormat="1" x14ac:dyDescent="0.2">
      <c r="K1883" s="18"/>
      <c r="W1883" s="18"/>
      <c r="X1883" s="18"/>
      <c r="Y1883" s="18"/>
      <c r="Z1883" s="18"/>
      <c r="AA1883" s="18"/>
      <c r="AB1883" s="18"/>
      <c r="AG1883" s="19"/>
      <c r="AH1883" s="19"/>
    </row>
    <row r="1884" spans="11:34" s="15" customFormat="1" x14ac:dyDescent="0.2">
      <c r="K1884" s="18"/>
      <c r="W1884" s="18"/>
      <c r="X1884" s="18"/>
      <c r="Y1884" s="18"/>
      <c r="Z1884" s="18"/>
      <c r="AA1884" s="18"/>
      <c r="AB1884" s="18"/>
      <c r="AG1884" s="19"/>
      <c r="AH1884" s="19"/>
    </row>
    <row r="1885" spans="11:34" s="15" customFormat="1" x14ac:dyDescent="0.2">
      <c r="K1885" s="18"/>
      <c r="W1885" s="18"/>
      <c r="X1885" s="18"/>
      <c r="Y1885" s="18"/>
      <c r="Z1885" s="18"/>
      <c r="AA1885" s="18"/>
      <c r="AB1885" s="18"/>
      <c r="AG1885" s="19"/>
      <c r="AH1885" s="19"/>
    </row>
    <row r="1886" spans="11:34" s="15" customFormat="1" x14ac:dyDescent="0.2">
      <c r="K1886" s="18"/>
      <c r="W1886" s="18"/>
      <c r="X1886" s="18"/>
      <c r="Y1886" s="18"/>
      <c r="Z1886" s="18"/>
      <c r="AA1886" s="18"/>
      <c r="AB1886" s="18"/>
      <c r="AG1886" s="19"/>
      <c r="AH1886" s="19"/>
    </row>
    <row r="1887" spans="11:34" s="15" customFormat="1" x14ac:dyDescent="0.2">
      <c r="K1887" s="18"/>
      <c r="W1887" s="18"/>
      <c r="X1887" s="18"/>
      <c r="Y1887" s="18"/>
      <c r="Z1887" s="18"/>
      <c r="AA1887" s="18"/>
      <c r="AB1887" s="18"/>
      <c r="AG1887" s="19"/>
      <c r="AH1887" s="19"/>
    </row>
    <row r="1888" spans="11:34" s="15" customFormat="1" x14ac:dyDescent="0.2">
      <c r="K1888" s="18"/>
      <c r="W1888" s="18"/>
      <c r="X1888" s="18"/>
      <c r="Y1888" s="18"/>
      <c r="Z1888" s="18"/>
      <c r="AA1888" s="18"/>
      <c r="AB1888" s="18"/>
      <c r="AG1888" s="19"/>
      <c r="AH1888" s="19"/>
    </row>
    <row r="1889" spans="11:34" s="15" customFormat="1" x14ac:dyDescent="0.2">
      <c r="K1889" s="18"/>
      <c r="W1889" s="18"/>
      <c r="X1889" s="18"/>
      <c r="Y1889" s="18"/>
      <c r="Z1889" s="18"/>
      <c r="AA1889" s="18"/>
      <c r="AB1889" s="18"/>
      <c r="AG1889" s="19"/>
      <c r="AH1889" s="19"/>
    </row>
    <row r="1890" spans="11:34" s="15" customFormat="1" x14ac:dyDescent="0.2">
      <c r="K1890" s="18"/>
      <c r="W1890" s="18"/>
      <c r="X1890" s="18"/>
      <c r="Y1890" s="18"/>
      <c r="Z1890" s="18"/>
      <c r="AA1890" s="18"/>
      <c r="AB1890" s="18"/>
      <c r="AG1890" s="19"/>
      <c r="AH1890" s="19"/>
    </row>
    <row r="1891" spans="11:34" s="15" customFormat="1" x14ac:dyDescent="0.2">
      <c r="K1891" s="18"/>
      <c r="W1891" s="18"/>
      <c r="X1891" s="18"/>
      <c r="Y1891" s="18"/>
      <c r="Z1891" s="18"/>
      <c r="AA1891" s="18"/>
      <c r="AB1891" s="18"/>
      <c r="AG1891" s="19"/>
      <c r="AH1891" s="19"/>
    </row>
    <row r="1892" spans="11:34" s="15" customFormat="1" x14ac:dyDescent="0.2">
      <c r="K1892" s="18"/>
      <c r="W1892" s="18"/>
      <c r="X1892" s="18"/>
      <c r="Y1892" s="18"/>
      <c r="Z1892" s="18"/>
      <c r="AA1892" s="18"/>
      <c r="AB1892" s="18"/>
      <c r="AG1892" s="19"/>
      <c r="AH1892" s="19"/>
    </row>
    <row r="1893" spans="11:34" s="15" customFormat="1" x14ac:dyDescent="0.2">
      <c r="K1893" s="18"/>
      <c r="W1893" s="18"/>
      <c r="X1893" s="18"/>
      <c r="Y1893" s="18"/>
      <c r="Z1893" s="18"/>
      <c r="AA1893" s="18"/>
      <c r="AB1893" s="18"/>
      <c r="AG1893" s="19"/>
      <c r="AH1893" s="19"/>
    </row>
    <row r="1894" spans="11:34" s="15" customFormat="1" x14ac:dyDescent="0.2">
      <c r="K1894" s="18"/>
      <c r="W1894" s="18"/>
      <c r="X1894" s="18"/>
      <c r="Y1894" s="18"/>
      <c r="Z1894" s="18"/>
      <c r="AA1894" s="18"/>
      <c r="AB1894" s="18"/>
      <c r="AG1894" s="19"/>
      <c r="AH1894" s="19"/>
    </row>
    <row r="1895" spans="11:34" s="15" customFormat="1" x14ac:dyDescent="0.2">
      <c r="K1895" s="18"/>
      <c r="W1895" s="18"/>
      <c r="X1895" s="18"/>
      <c r="Y1895" s="18"/>
      <c r="Z1895" s="18"/>
      <c r="AA1895" s="18"/>
      <c r="AB1895" s="18"/>
      <c r="AG1895" s="19"/>
      <c r="AH1895" s="19"/>
    </row>
    <row r="1896" spans="11:34" s="15" customFormat="1" x14ac:dyDescent="0.2">
      <c r="K1896" s="18"/>
      <c r="W1896" s="18"/>
      <c r="X1896" s="18"/>
      <c r="Y1896" s="18"/>
      <c r="Z1896" s="18"/>
      <c r="AA1896" s="18"/>
      <c r="AB1896" s="18"/>
      <c r="AG1896" s="19"/>
      <c r="AH1896" s="19"/>
    </row>
    <row r="1897" spans="11:34" s="15" customFormat="1" x14ac:dyDescent="0.2">
      <c r="K1897" s="18"/>
      <c r="W1897" s="18"/>
      <c r="X1897" s="18"/>
      <c r="Y1897" s="18"/>
      <c r="Z1897" s="18"/>
      <c r="AA1897" s="18"/>
      <c r="AB1897" s="18"/>
      <c r="AG1897" s="19"/>
      <c r="AH1897" s="19"/>
    </row>
    <row r="1898" spans="11:34" s="15" customFormat="1" x14ac:dyDescent="0.2">
      <c r="K1898" s="18"/>
      <c r="W1898" s="18"/>
      <c r="X1898" s="18"/>
      <c r="Y1898" s="18"/>
      <c r="Z1898" s="18"/>
      <c r="AA1898" s="18"/>
      <c r="AB1898" s="18"/>
      <c r="AG1898" s="19"/>
      <c r="AH1898" s="19"/>
    </row>
    <row r="1899" spans="11:34" s="15" customFormat="1" x14ac:dyDescent="0.2">
      <c r="K1899" s="18"/>
      <c r="W1899" s="18"/>
      <c r="X1899" s="18"/>
      <c r="Y1899" s="18"/>
      <c r="Z1899" s="18"/>
      <c r="AA1899" s="18"/>
      <c r="AB1899" s="18"/>
      <c r="AG1899" s="19"/>
      <c r="AH1899" s="19"/>
    </row>
    <row r="1900" spans="11:34" s="15" customFormat="1" x14ac:dyDescent="0.2">
      <c r="K1900" s="18"/>
      <c r="W1900" s="18"/>
      <c r="X1900" s="18"/>
      <c r="Y1900" s="18"/>
      <c r="Z1900" s="18"/>
      <c r="AA1900" s="18"/>
      <c r="AB1900" s="18"/>
      <c r="AG1900" s="19"/>
      <c r="AH1900" s="19"/>
    </row>
    <row r="1901" spans="11:34" s="15" customFormat="1" x14ac:dyDescent="0.2">
      <c r="K1901" s="18"/>
      <c r="W1901" s="18"/>
      <c r="X1901" s="18"/>
      <c r="Y1901" s="18"/>
      <c r="Z1901" s="18"/>
      <c r="AA1901" s="18"/>
      <c r="AB1901" s="18"/>
      <c r="AG1901" s="19"/>
      <c r="AH1901" s="19"/>
    </row>
    <row r="1902" spans="11:34" s="15" customFormat="1" x14ac:dyDescent="0.2">
      <c r="K1902" s="18"/>
      <c r="W1902" s="18"/>
      <c r="X1902" s="18"/>
      <c r="Y1902" s="18"/>
      <c r="Z1902" s="18"/>
      <c r="AA1902" s="18"/>
      <c r="AB1902" s="18"/>
      <c r="AG1902" s="19"/>
      <c r="AH1902" s="19"/>
    </row>
    <row r="1903" spans="11:34" s="15" customFormat="1" x14ac:dyDescent="0.2">
      <c r="K1903" s="18"/>
      <c r="W1903" s="18"/>
      <c r="X1903" s="18"/>
      <c r="Y1903" s="18"/>
      <c r="Z1903" s="18"/>
      <c r="AA1903" s="18"/>
      <c r="AB1903" s="18"/>
      <c r="AG1903" s="19"/>
      <c r="AH1903" s="19"/>
    </row>
    <row r="1904" spans="11:34" s="15" customFormat="1" x14ac:dyDescent="0.2">
      <c r="K1904" s="18"/>
      <c r="W1904" s="18"/>
      <c r="X1904" s="18"/>
      <c r="Y1904" s="18"/>
      <c r="Z1904" s="18"/>
      <c r="AA1904" s="18"/>
      <c r="AB1904" s="18"/>
      <c r="AG1904" s="19"/>
      <c r="AH1904" s="19"/>
    </row>
    <row r="1905" spans="11:34" s="15" customFormat="1" x14ac:dyDescent="0.2">
      <c r="K1905" s="18"/>
      <c r="W1905" s="18"/>
      <c r="X1905" s="18"/>
      <c r="Y1905" s="18"/>
      <c r="Z1905" s="18"/>
      <c r="AA1905" s="18"/>
      <c r="AB1905" s="18"/>
      <c r="AG1905" s="19"/>
      <c r="AH1905" s="19"/>
    </row>
    <row r="1906" spans="11:34" s="15" customFormat="1" x14ac:dyDescent="0.2">
      <c r="K1906" s="18"/>
      <c r="W1906" s="18"/>
      <c r="X1906" s="18"/>
      <c r="Y1906" s="18"/>
      <c r="Z1906" s="18"/>
      <c r="AA1906" s="18"/>
      <c r="AB1906" s="18"/>
      <c r="AG1906" s="19"/>
      <c r="AH1906" s="19"/>
    </row>
    <row r="1907" spans="11:34" s="15" customFormat="1" x14ac:dyDescent="0.2">
      <c r="K1907" s="18"/>
      <c r="W1907" s="18"/>
      <c r="X1907" s="18"/>
      <c r="Y1907" s="18"/>
      <c r="Z1907" s="18"/>
      <c r="AA1907" s="18"/>
      <c r="AB1907" s="18"/>
      <c r="AG1907" s="19"/>
      <c r="AH1907" s="19"/>
    </row>
    <row r="1908" spans="11:34" s="15" customFormat="1" x14ac:dyDescent="0.2">
      <c r="K1908" s="18"/>
      <c r="W1908" s="18"/>
      <c r="X1908" s="18"/>
      <c r="Y1908" s="18"/>
      <c r="Z1908" s="18"/>
      <c r="AA1908" s="18"/>
      <c r="AB1908" s="18"/>
      <c r="AG1908" s="19"/>
      <c r="AH1908" s="19"/>
    </row>
    <row r="1909" spans="11:34" s="15" customFormat="1" x14ac:dyDescent="0.2">
      <c r="K1909" s="18"/>
      <c r="W1909" s="18"/>
      <c r="X1909" s="18"/>
      <c r="Y1909" s="18"/>
      <c r="Z1909" s="18"/>
      <c r="AA1909" s="18"/>
      <c r="AB1909" s="18"/>
      <c r="AG1909" s="19"/>
      <c r="AH1909" s="19"/>
    </row>
    <row r="1910" spans="11:34" s="15" customFormat="1" x14ac:dyDescent="0.2">
      <c r="K1910" s="18"/>
      <c r="W1910" s="18"/>
      <c r="X1910" s="18"/>
      <c r="Y1910" s="18"/>
      <c r="Z1910" s="18"/>
      <c r="AA1910" s="18"/>
      <c r="AB1910" s="18"/>
      <c r="AG1910" s="19"/>
      <c r="AH1910" s="19"/>
    </row>
    <row r="1911" spans="11:34" s="15" customFormat="1" x14ac:dyDescent="0.2">
      <c r="K1911" s="18"/>
      <c r="W1911" s="18"/>
      <c r="X1911" s="18"/>
      <c r="Y1911" s="18"/>
      <c r="Z1911" s="18"/>
      <c r="AA1911" s="18"/>
      <c r="AB1911" s="18"/>
      <c r="AG1911" s="19"/>
      <c r="AH1911" s="19"/>
    </row>
    <row r="1912" spans="11:34" s="15" customFormat="1" x14ac:dyDescent="0.2">
      <c r="K1912" s="18"/>
      <c r="W1912" s="18"/>
      <c r="X1912" s="18"/>
      <c r="Y1912" s="18"/>
      <c r="Z1912" s="18"/>
      <c r="AA1912" s="18"/>
      <c r="AB1912" s="18"/>
      <c r="AG1912" s="19"/>
      <c r="AH1912" s="19"/>
    </row>
    <row r="1913" spans="11:34" s="15" customFormat="1" x14ac:dyDescent="0.2">
      <c r="K1913" s="18"/>
      <c r="W1913" s="18"/>
      <c r="X1913" s="18"/>
      <c r="Y1913" s="18"/>
      <c r="Z1913" s="18"/>
      <c r="AA1913" s="18"/>
      <c r="AB1913" s="18"/>
      <c r="AG1913" s="19"/>
      <c r="AH1913" s="19"/>
    </row>
    <row r="1914" spans="11:34" s="15" customFormat="1" x14ac:dyDescent="0.2">
      <c r="K1914" s="18"/>
      <c r="W1914" s="18"/>
      <c r="X1914" s="18"/>
      <c r="Y1914" s="18"/>
      <c r="Z1914" s="18"/>
      <c r="AA1914" s="18"/>
      <c r="AB1914" s="18"/>
      <c r="AG1914" s="19"/>
      <c r="AH1914" s="19"/>
    </row>
    <row r="1915" spans="11:34" s="15" customFormat="1" x14ac:dyDescent="0.2">
      <c r="K1915" s="18"/>
      <c r="W1915" s="18"/>
      <c r="X1915" s="18"/>
      <c r="Y1915" s="18"/>
      <c r="Z1915" s="18"/>
      <c r="AA1915" s="18"/>
      <c r="AB1915" s="18"/>
      <c r="AG1915" s="19"/>
      <c r="AH1915" s="19"/>
    </row>
    <row r="1916" spans="11:34" s="15" customFormat="1" x14ac:dyDescent="0.2">
      <c r="K1916" s="18"/>
      <c r="W1916" s="18"/>
      <c r="X1916" s="18"/>
      <c r="Y1916" s="18"/>
      <c r="Z1916" s="18"/>
      <c r="AA1916" s="18"/>
      <c r="AB1916" s="18"/>
      <c r="AG1916" s="19"/>
      <c r="AH1916" s="19"/>
    </row>
    <row r="1917" spans="11:34" s="15" customFormat="1" x14ac:dyDescent="0.2">
      <c r="K1917" s="18"/>
      <c r="W1917" s="18"/>
      <c r="X1917" s="18"/>
      <c r="Y1917" s="18"/>
      <c r="Z1917" s="18"/>
      <c r="AA1917" s="18"/>
      <c r="AB1917" s="18"/>
      <c r="AG1917" s="19"/>
      <c r="AH1917" s="19"/>
    </row>
    <row r="1918" spans="11:34" s="15" customFormat="1" x14ac:dyDescent="0.2">
      <c r="K1918" s="18"/>
      <c r="W1918" s="18"/>
      <c r="X1918" s="18"/>
      <c r="Y1918" s="18"/>
      <c r="Z1918" s="18"/>
      <c r="AA1918" s="18"/>
      <c r="AB1918" s="18"/>
      <c r="AG1918" s="19"/>
      <c r="AH1918" s="19"/>
    </row>
    <row r="1919" spans="11:34" s="15" customFormat="1" x14ac:dyDescent="0.2">
      <c r="K1919" s="18"/>
      <c r="W1919" s="18"/>
      <c r="X1919" s="18"/>
      <c r="Y1919" s="18"/>
      <c r="Z1919" s="18"/>
      <c r="AA1919" s="18"/>
      <c r="AB1919" s="18"/>
      <c r="AG1919" s="19"/>
      <c r="AH1919" s="19"/>
    </row>
    <row r="1920" spans="11:34" s="15" customFormat="1" x14ac:dyDescent="0.2">
      <c r="K1920" s="18"/>
      <c r="W1920" s="18"/>
      <c r="X1920" s="18"/>
      <c r="Y1920" s="18"/>
      <c r="Z1920" s="18"/>
      <c r="AA1920" s="18"/>
      <c r="AB1920" s="18"/>
      <c r="AG1920" s="19"/>
      <c r="AH1920" s="19"/>
    </row>
    <row r="1921" spans="11:34" s="15" customFormat="1" x14ac:dyDescent="0.2">
      <c r="K1921" s="18"/>
      <c r="W1921" s="18"/>
      <c r="X1921" s="18"/>
      <c r="Y1921" s="18"/>
      <c r="Z1921" s="18"/>
      <c r="AA1921" s="18"/>
      <c r="AB1921" s="18"/>
      <c r="AG1921" s="19"/>
      <c r="AH1921" s="19"/>
    </row>
    <row r="1922" spans="11:34" s="15" customFormat="1" x14ac:dyDescent="0.2">
      <c r="K1922" s="18"/>
      <c r="W1922" s="18"/>
      <c r="X1922" s="18"/>
      <c r="Y1922" s="18"/>
      <c r="Z1922" s="18"/>
      <c r="AA1922" s="18"/>
      <c r="AB1922" s="18"/>
      <c r="AG1922" s="19"/>
      <c r="AH1922" s="19"/>
    </row>
    <row r="1923" spans="11:34" s="15" customFormat="1" x14ac:dyDescent="0.2">
      <c r="K1923" s="18"/>
      <c r="W1923" s="18"/>
      <c r="X1923" s="18"/>
      <c r="Y1923" s="18"/>
      <c r="Z1923" s="18"/>
      <c r="AA1923" s="18"/>
      <c r="AB1923" s="18"/>
      <c r="AG1923" s="19"/>
      <c r="AH1923" s="19"/>
    </row>
    <row r="1924" spans="11:34" s="15" customFormat="1" x14ac:dyDescent="0.2">
      <c r="K1924" s="18"/>
      <c r="W1924" s="18"/>
      <c r="X1924" s="18"/>
      <c r="Y1924" s="18"/>
      <c r="Z1924" s="18"/>
      <c r="AA1924" s="18"/>
      <c r="AB1924" s="18"/>
      <c r="AG1924" s="19"/>
      <c r="AH1924" s="19"/>
    </row>
    <row r="1925" spans="11:34" s="15" customFormat="1" x14ac:dyDescent="0.2">
      <c r="K1925" s="18"/>
      <c r="W1925" s="18"/>
      <c r="X1925" s="18"/>
      <c r="Y1925" s="18"/>
      <c r="Z1925" s="18"/>
      <c r="AA1925" s="18"/>
      <c r="AB1925" s="18"/>
      <c r="AG1925" s="19"/>
      <c r="AH1925" s="19"/>
    </row>
    <row r="1926" spans="11:34" s="15" customFormat="1" x14ac:dyDescent="0.2">
      <c r="K1926" s="18"/>
      <c r="W1926" s="18"/>
      <c r="X1926" s="18"/>
      <c r="Y1926" s="18"/>
      <c r="Z1926" s="18"/>
      <c r="AA1926" s="18"/>
      <c r="AB1926" s="18"/>
      <c r="AG1926" s="19"/>
      <c r="AH1926" s="19"/>
    </row>
    <row r="1927" spans="11:34" s="15" customFormat="1" x14ac:dyDescent="0.2">
      <c r="K1927" s="18"/>
      <c r="W1927" s="18"/>
      <c r="X1927" s="18"/>
      <c r="Y1927" s="18"/>
      <c r="Z1927" s="18"/>
      <c r="AA1927" s="18"/>
      <c r="AB1927" s="18"/>
      <c r="AG1927" s="19"/>
      <c r="AH1927" s="19"/>
    </row>
    <row r="1928" spans="11:34" s="15" customFormat="1" x14ac:dyDescent="0.2">
      <c r="K1928" s="18"/>
      <c r="W1928" s="18"/>
      <c r="X1928" s="18"/>
      <c r="Y1928" s="18"/>
      <c r="Z1928" s="18"/>
      <c r="AA1928" s="18"/>
      <c r="AB1928" s="18"/>
      <c r="AG1928" s="19"/>
      <c r="AH1928" s="19"/>
    </row>
    <row r="1929" spans="11:34" s="15" customFormat="1" x14ac:dyDescent="0.2">
      <c r="K1929" s="18"/>
      <c r="W1929" s="18"/>
      <c r="X1929" s="18"/>
      <c r="Y1929" s="18"/>
      <c r="Z1929" s="18"/>
      <c r="AA1929" s="18"/>
      <c r="AB1929" s="18"/>
      <c r="AG1929" s="19"/>
      <c r="AH1929" s="19"/>
    </row>
    <row r="1930" spans="11:34" s="15" customFormat="1" x14ac:dyDescent="0.2">
      <c r="K1930" s="18"/>
      <c r="W1930" s="18"/>
      <c r="X1930" s="18"/>
      <c r="Y1930" s="18"/>
      <c r="Z1930" s="18"/>
      <c r="AA1930" s="18"/>
      <c r="AB1930" s="18"/>
      <c r="AG1930" s="19"/>
      <c r="AH1930" s="19"/>
    </row>
    <row r="1931" spans="11:34" s="15" customFormat="1" x14ac:dyDescent="0.2">
      <c r="K1931" s="18"/>
      <c r="W1931" s="18"/>
      <c r="X1931" s="18"/>
      <c r="Y1931" s="18"/>
      <c r="Z1931" s="18"/>
      <c r="AA1931" s="18"/>
      <c r="AB1931" s="18"/>
      <c r="AG1931" s="19"/>
      <c r="AH1931" s="19"/>
    </row>
    <row r="1932" spans="11:34" s="15" customFormat="1" x14ac:dyDescent="0.2">
      <c r="K1932" s="18"/>
      <c r="W1932" s="18"/>
      <c r="X1932" s="18"/>
      <c r="Y1932" s="18"/>
      <c r="Z1932" s="18"/>
      <c r="AA1932" s="18"/>
      <c r="AB1932" s="18"/>
      <c r="AG1932" s="19"/>
      <c r="AH1932" s="19"/>
    </row>
    <row r="1933" spans="11:34" s="15" customFormat="1" x14ac:dyDescent="0.2">
      <c r="K1933" s="18"/>
      <c r="W1933" s="18"/>
      <c r="X1933" s="18"/>
      <c r="Y1933" s="18"/>
      <c r="Z1933" s="18"/>
      <c r="AA1933" s="18"/>
      <c r="AB1933" s="18"/>
      <c r="AG1933" s="19"/>
      <c r="AH1933" s="19"/>
    </row>
    <row r="1934" spans="11:34" s="15" customFormat="1" x14ac:dyDescent="0.2">
      <c r="K1934" s="18"/>
      <c r="W1934" s="18"/>
      <c r="X1934" s="18"/>
      <c r="Y1934" s="18"/>
      <c r="Z1934" s="18"/>
      <c r="AA1934" s="18"/>
      <c r="AB1934" s="18"/>
      <c r="AG1934" s="19"/>
      <c r="AH1934" s="19"/>
    </row>
    <row r="1935" spans="11:34" s="15" customFormat="1" x14ac:dyDescent="0.2">
      <c r="K1935" s="18"/>
      <c r="W1935" s="18"/>
      <c r="X1935" s="18"/>
      <c r="Y1935" s="18"/>
      <c r="Z1935" s="18"/>
      <c r="AA1935" s="18"/>
      <c r="AB1935" s="18"/>
      <c r="AG1935" s="19"/>
      <c r="AH1935" s="19"/>
    </row>
    <row r="1936" spans="11:34" s="15" customFormat="1" x14ac:dyDescent="0.2">
      <c r="K1936" s="18"/>
      <c r="W1936" s="18"/>
      <c r="X1936" s="18"/>
      <c r="Y1936" s="18"/>
      <c r="Z1936" s="18"/>
      <c r="AA1936" s="18"/>
      <c r="AB1936" s="18"/>
      <c r="AG1936" s="19"/>
      <c r="AH1936" s="19"/>
    </row>
    <row r="1937" spans="11:34" s="15" customFormat="1" x14ac:dyDescent="0.2">
      <c r="K1937" s="18"/>
      <c r="W1937" s="18"/>
      <c r="X1937" s="18"/>
      <c r="Y1937" s="18"/>
      <c r="Z1937" s="18"/>
      <c r="AA1937" s="18"/>
      <c r="AB1937" s="18"/>
      <c r="AG1937" s="19"/>
      <c r="AH1937" s="19"/>
    </row>
    <row r="1938" spans="11:34" s="15" customFormat="1" x14ac:dyDescent="0.2">
      <c r="K1938" s="18"/>
      <c r="W1938" s="18"/>
      <c r="X1938" s="18"/>
      <c r="Y1938" s="18"/>
      <c r="Z1938" s="18"/>
      <c r="AA1938" s="18"/>
      <c r="AB1938" s="18"/>
      <c r="AG1938" s="19"/>
      <c r="AH1938" s="19"/>
    </row>
    <row r="1939" spans="11:34" s="15" customFormat="1" x14ac:dyDescent="0.2">
      <c r="K1939" s="18"/>
      <c r="W1939" s="18"/>
      <c r="X1939" s="18"/>
      <c r="Y1939" s="18"/>
      <c r="Z1939" s="18"/>
      <c r="AA1939" s="18"/>
      <c r="AB1939" s="18"/>
      <c r="AG1939" s="19"/>
      <c r="AH1939" s="19"/>
    </row>
    <row r="1940" spans="11:34" s="15" customFormat="1" x14ac:dyDescent="0.2">
      <c r="K1940" s="18"/>
      <c r="W1940" s="18"/>
      <c r="X1940" s="18"/>
      <c r="Y1940" s="18"/>
      <c r="Z1940" s="18"/>
      <c r="AA1940" s="18"/>
      <c r="AB1940" s="18"/>
      <c r="AG1940" s="19"/>
      <c r="AH1940" s="19"/>
    </row>
    <row r="1941" spans="11:34" s="15" customFormat="1" x14ac:dyDescent="0.2">
      <c r="K1941" s="18"/>
      <c r="W1941" s="18"/>
      <c r="X1941" s="18"/>
      <c r="Y1941" s="18"/>
      <c r="Z1941" s="18"/>
      <c r="AA1941" s="18"/>
      <c r="AB1941" s="18"/>
      <c r="AG1941" s="19"/>
      <c r="AH1941" s="19"/>
    </row>
    <row r="1942" spans="11:34" s="15" customFormat="1" x14ac:dyDescent="0.2">
      <c r="K1942" s="18"/>
      <c r="W1942" s="18"/>
      <c r="X1942" s="18"/>
      <c r="Y1942" s="18"/>
      <c r="Z1942" s="18"/>
      <c r="AA1942" s="18"/>
      <c r="AB1942" s="18"/>
      <c r="AG1942" s="19"/>
      <c r="AH1942" s="19"/>
    </row>
    <row r="1943" spans="11:34" s="15" customFormat="1" x14ac:dyDescent="0.2">
      <c r="K1943" s="18"/>
      <c r="W1943" s="18"/>
      <c r="X1943" s="18"/>
      <c r="Y1943" s="18"/>
      <c r="Z1943" s="18"/>
      <c r="AA1943" s="18"/>
      <c r="AB1943" s="18"/>
      <c r="AG1943" s="19"/>
      <c r="AH1943" s="19"/>
    </row>
    <row r="1944" spans="11:34" s="15" customFormat="1" x14ac:dyDescent="0.2">
      <c r="K1944" s="18"/>
      <c r="W1944" s="18"/>
      <c r="X1944" s="18"/>
      <c r="Y1944" s="18"/>
      <c r="Z1944" s="18"/>
      <c r="AA1944" s="18"/>
      <c r="AB1944" s="18"/>
      <c r="AG1944" s="19"/>
      <c r="AH1944" s="19"/>
    </row>
    <row r="1945" spans="11:34" s="15" customFormat="1" x14ac:dyDescent="0.2">
      <c r="K1945" s="18"/>
      <c r="W1945" s="18"/>
      <c r="X1945" s="18"/>
      <c r="Y1945" s="18"/>
      <c r="Z1945" s="18"/>
      <c r="AA1945" s="18"/>
      <c r="AB1945" s="18"/>
      <c r="AG1945" s="19"/>
      <c r="AH1945" s="19"/>
    </row>
    <row r="1946" spans="11:34" s="15" customFormat="1" x14ac:dyDescent="0.2">
      <c r="K1946" s="18"/>
      <c r="W1946" s="18"/>
      <c r="X1946" s="18"/>
      <c r="Y1946" s="18"/>
      <c r="Z1946" s="18"/>
      <c r="AA1946" s="18"/>
      <c r="AB1946" s="18"/>
      <c r="AG1946" s="19"/>
      <c r="AH1946" s="19"/>
    </row>
    <row r="1947" spans="11:34" s="15" customFormat="1" x14ac:dyDescent="0.2">
      <c r="K1947" s="18"/>
      <c r="W1947" s="18"/>
      <c r="X1947" s="18"/>
      <c r="Y1947" s="18"/>
      <c r="Z1947" s="18"/>
      <c r="AA1947" s="18"/>
      <c r="AB1947" s="18"/>
      <c r="AG1947" s="19"/>
      <c r="AH1947" s="19"/>
    </row>
    <row r="1948" spans="11:34" s="15" customFormat="1" x14ac:dyDescent="0.2">
      <c r="K1948" s="18"/>
      <c r="W1948" s="18"/>
      <c r="X1948" s="18"/>
      <c r="Y1948" s="18"/>
      <c r="Z1948" s="18"/>
      <c r="AA1948" s="18"/>
      <c r="AB1948" s="18"/>
      <c r="AG1948" s="19"/>
      <c r="AH1948" s="19"/>
    </row>
    <row r="1949" spans="11:34" s="15" customFormat="1" x14ac:dyDescent="0.2">
      <c r="K1949" s="18"/>
      <c r="W1949" s="18"/>
      <c r="X1949" s="18"/>
      <c r="Y1949" s="18"/>
      <c r="Z1949" s="18"/>
      <c r="AA1949" s="18"/>
      <c r="AB1949" s="18"/>
      <c r="AG1949" s="19"/>
      <c r="AH1949" s="19"/>
    </row>
    <row r="1950" spans="11:34" s="15" customFormat="1" x14ac:dyDescent="0.2">
      <c r="K1950" s="18"/>
      <c r="W1950" s="18"/>
      <c r="X1950" s="18"/>
      <c r="Y1950" s="18"/>
      <c r="Z1950" s="18"/>
      <c r="AA1950" s="18"/>
      <c r="AB1950" s="18"/>
      <c r="AG1950" s="19"/>
      <c r="AH1950" s="19"/>
    </row>
    <row r="1951" spans="11:34" s="15" customFormat="1" x14ac:dyDescent="0.2">
      <c r="K1951" s="18"/>
      <c r="W1951" s="18"/>
      <c r="X1951" s="18"/>
      <c r="Y1951" s="18"/>
      <c r="Z1951" s="18"/>
      <c r="AA1951" s="18"/>
      <c r="AB1951" s="18"/>
      <c r="AG1951" s="19"/>
      <c r="AH1951" s="19"/>
    </row>
    <row r="1952" spans="11:34" s="15" customFormat="1" x14ac:dyDescent="0.2">
      <c r="K1952" s="18"/>
      <c r="W1952" s="18"/>
      <c r="X1952" s="18"/>
      <c r="Y1952" s="18"/>
      <c r="Z1952" s="18"/>
      <c r="AA1952" s="18"/>
      <c r="AB1952" s="18"/>
      <c r="AG1952" s="19"/>
      <c r="AH1952" s="19"/>
    </row>
    <row r="1953" spans="11:34" s="15" customFormat="1" x14ac:dyDescent="0.2">
      <c r="K1953" s="18"/>
      <c r="W1953" s="18"/>
      <c r="X1953" s="18"/>
      <c r="Y1953" s="18"/>
      <c r="Z1953" s="18"/>
      <c r="AA1953" s="18"/>
      <c r="AB1953" s="18"/>
      <c r="AG1953" s="19"/>
      <c r="AH1953" s="19"/>
    </row>
    <row r="1954" spans="11:34" s="15" customFormat="1" x14ac:dyDescent="0.2">
      <c r="K1954" s="18"/>
      <c r="W1954" s="18"/>
      <c r="X1954" s="18"/>
      <c r="Y1954" s="18"/>
      <c r="Z1954" s="18"/>
      <c r="AA1954" s="18"/>
      <c r="AB1954" s="18"/>
      <c r="AG1954" s="19"/>
      <c r="AH1954" s="19"/>
    </row>
    <row r="1955" spans="11:34" s="15" customFormat="1" x14ac:dyDescent="0.2">
      <c r="K1955" s="18"/>
      <c r="W1955" s="18"/>
      <c r="X1955" s="18"/>
      <c r="Y1955" s="18"/>
      <c r="Z1955" s="18"/>
      <c r="AA1955" s="18"/>
      <c r="AB1955" s="18"/>
      <c r="AG1955" s="19"/>
      <c r="AH1955" s="19"/>
    </row>
    <row r="1956" spans="11:34" s="15" customFormat="1" x14ac:dyDescent="0.2">
      <c r="K1956" s="18"/>
      <c r="W1956" s="18"/>
      <c r="X1956" s="18"/>
      <c r="Y1956" s="18"/>
      <c r="Z1956" s="18"/>
      <c r="AA1956" s="18"/>
      <c r="AB1956" s="18"/>
      <c r="AG1956" s="19"/>
      <c r="AH1956" s="19"/>
    </row>
    <row r="1957" spans="11:34" s="15" customFormat="1" x14ac:dyDescent="0.2">
      <c r="K1957" s="18"/>
      <c r="W1957" s="18"/>
      <c r="X1957" s="18"/>
      <c r="Y1957" s="18"/>
      <c r="Z1957" s="18"/>
      <c r="AA1957" s="18"/>
      <c r="AB1957" s="18"/>
      <c r="AG1957" s="19"/>
      <c r="AH1957" s="19"/>
    </row>
    <row r="1958" spans="11:34" s="15" customFormat="1" x14ac:dyDescent="0.2">
      <c r="K1958" s="18"/>
      <c r="W1958" s="18"/>
      <c r="X1958" s="18"/>
      <c r="Y1958" s="18"/>
      <c r="Z1958" s="18"/>
      <c r="AA1958" s="18"/>
      <c r="AB1958" s="18"/>
      <c r="AG1958" s="19"/>
      <c r="AH1958" s="19"/>
    </row>
    <row r="1959" spans="11:34" s="15" customFormat="1" x14ac:dyDescent="0.2">
      <c r="K1959" s="18"/>
      <c r="W1959" s="18"/>
      <c r="X1959" s="18"/>
      <c r="Y1959" s="18"/>
      <c r="Z1959" s="18"/>
      <c r="AA1959" s="18"/>
      <c r="AB1959" s="18"/>
      <c r="AG1959" s="19"/>
      <c r="AH1959" s="19"/>
    </row>
    <row r="1960" spans="11:34" s="15" customFormat="1" x14ac:dyDescent="0.2">
      <c r="K1960" s="18"/>
      <c r="W1960" s="18"/>
      <c r="X1960" s="18"/>
      <c r="Y1960" s="18"/>
      <c r="Z1960" s="18"/>
      <c r="AA1960" s="18"/>
      <c r="AB1960" s="18"/>
      <c r="AG1960" s="19"/>
      <c r="AH1960" s="19"/>
    </row>
    <row r="1961" spans="11:34" s="15" customFormat="1" x14ac:dyDescent="0.2">
      <c r="K1961" s="18"/>
      <c r="W1961" s="18"/>
      <c r="X1961" s="18"/>
      <c r="Y1961" s="18"/>
      <c r="Z1961" s="18"/>
      <c r="AA1961" s="18"/>
      <c r="AB1961" s="18"/>
      <c r="AG1961" s="19"/>
      <c r="AH1961" s="19"/>
    </row>
    <row r="1962" spans="11:34" s="15" customFormat="1" x14ac:dyDescent="0.2">
      <c r="K1962" s="18"/>
      <c r="W1962" s="18"/>
      <c r="X1962" s="18"/>
      <c r="Y1962" s="18"/>
      <c r="Z1962" s="18"/>
      <c r="AA1962" s="18"/>
      <c r="AB1962" s="18"/>
      <c r="AG1962" s="19"/>
      <c r="AH1962" s="19"/>
    </row>
    <row r="1963" spans="11:34" s="15" customFormat="1" x14ac:dyDescent="0.2">
      <c r="K1963" s="18"/>
      <c r="W1963" s="18"/>
      <c r="X1963" s="18"/>
      <c r="Y1963" s="18"/>
      <c r="Z1963" s="18"/>
      <c r="AA1963" s="18"/>
      <c r="AB1963" s="18"/>
      <c r="AG1963" s="19"/>
      <c r="AH1963" s="19"/>
    </row>
    <row r="1964" spans="11:34" s="15" customFormat="1" x14ac:dyDescent="0.2">
      <c r="K1964" s="18"/>
      <c r="W1964" s="18"/>
      <c r="X1964" s="18"/>
      <c r="Y1964" s="18"/>
      <c r="Z1964" s="18"/>
      <c r="AA1964" s="18"/>
      <c r="AB1964" s="18"/>
      <c r="AG1964" s="19"/>
      <c r="AH1964" s="19"/>
    </row>
    <row r="1965" spans="11:34" s="15" customFormat="1" x14ac:dyDescent="0.2">
      <c r="K1965" s="18"/>
      <c r="W1965" s="18"/>
      <c r="X1965" s="18"/>
      <c r="Y1965" s="18"/>
      <c r="Z1965" s="18"/>
      <c r="AA1965" s="18"/>
      <c r="AB1965" s="18"/>
      <c r="AG1965" s="19"/>
      <c r="AH1965" s="19"/>
    </row>
    <row r="1966" spans="11:34" s="15" customFormat="1" x14ac:dyDescent="0.2">
      <c r="K1966" s="18"/>
      <c r="W1966" s="18"/>
      <c r="X1966" s="18"/>
      <c r="Y1966" s="18"/>
      <c r="Z1966" s="18"/>
      <c r="AA1966" s="18"/>
      <c r="AB1966" s="18"/>
      <c r="AG1966" s="19"/>
      <c r="AH1966" s="19"/>
    </row>
    <row r="1967" spans="11:34" s="15" customFormat="1" x14ac:dyDescent="0.2">
      <c r="K1967" s="18"/>
      <c r="W1967" s="18"/>
      <c r="X1967" s="18"/>
      <c r="Y1967" s="18"/>
      <c r="Z1967" s="18"/>
      <c r="AA1967" s="18"/>
      <c r="AB1967" s="18"/>
      <c r="AG1967" s="19"/>
      <c r="AH1967" s="19"/>
    </row>
    <row r="1968" spans="11:34" s="15" customFormat="1" x14ac:dyDescent="0.2">
      <c r="K1968" s="18"/>
      <c r="W1968" s="18"/>
      <c r="X1968" s="18"/>
      <c r="Y1968" s="18"/>
      <c r="Z1968" s="18"/>
      <c r="AA1968" s="18"/>
      <c r="AB1968" s="18"/>
      <c r="AG1968" s="19"/>
      <c r="AH1968" s="19"/>
    </row>
    <row r="1969" spans="11:34" s="15" customFormat="1" x14ac:dyDescent="0.2">
      <c r="K1969" s="18"/>
      <c r="W1969" s="18"/>
      <c r="X1969" s="18"/>
      <c r="Y1969" s="18"/>
      <c r="Z1969" s="18"/>
      <c r="AA1969" s="18"/>
      <c r="AB1969" s="18"/>
      <c r="AG1969" s="19"/>
      <c r="AH1969" s="19"/>
    </row>
    <row r="1970" spans="11:34" s="15" customFormat="1" x14ac:dyDescent="0.2">
      <c r="K1970" s="18"/>
      <c r="W1970" s="18"/>
      <c r="X1970" s="18"/>
      <c r="Y1970" s="18"/>
      <c r="Z1970" s="18"/>
      <c r="AA1970" s="18"/>
      <c r="AB1970" s="18"/>
      <c r="AG1970" s="19"/>
      <c r="AH1970" s="19"/>
    </row>
    <row r="1971" spans="11:34" s="15" customFormat="1" x14ac:dyDescent="0.2">
      <c r="K1971" s="18"/>
      <c r="W1971" s="18"/>
      <c r="X1971" s="18"/>
      <c r="Y1971" s="18"/>
      <c r="Z1971" s="18"/>
      <c r="AA1971" s="18"/>
      <c r="AB1971" s="18"/>
      <c r="AG1971" s="19"/>
      <c r="AH1971" s="19"/>
    </row>
    <row r="1972" spans="11:34" s="15" customFormat="1" x14ac:dyDescent="0.2">
      <c r="K1972" s="18"/>
      <c r="W1972" s="18"/>
      <c r="X1972" s="18"/>
      <c r="Y1972" s="18"/>
      <c r="Z1972" s="18"/>
      <c r="AA1972" s="18"/>
      <c r="AB1972" s="18"/>
      <c r="AG1972" s="19"/>
      <c r="AH1972" s="19"/>
    </row>
    <row r="1973" spans="11:34" s="15" customFormat="1" x14ac:dyDescent="0.2">
      <c r="K1973" s="18"/>
      <c r="W1973" s="18"/>
      <c r="X1973" s="18"/>
      <c r="Y1973" s="18"/>
      <c r="Z1973" s="18"/>
      <c r="AA1973" s="18"/>
      <c r="AB1973" s="18"/>
      <c r="AG1973" s="19"/>
      <c r="AH1973" s="19"/>
    </row>
    <row r="1974" spans="11:34" s="15" customFormat="1" x14ac:dyDescent="0.2">
      <c r="K1974" s="18"/>
      <c r="W1974" s="18"/>
      <c r="X1974" s="18"/>
      <c r="Y1974" s="18"/>
      <c r="Z1974" s="18"/>
      <c r="AA1974" s="18"/>
      <c r="AB1974" s="18"/>
      <c r="AG1974" s="19"/>
      <c r="AH1974" s="19"/>
    </row>
    <row r="1975" spans="11:34" s="15" customFormat="1" x14ac:dyDescent="0.2">
      <c r="K1975" s="18"/>
      <c r="W1975" s="18"/>
      <c r="X1975" s="18"/>
      <c r="Y1975" s="18"/>
      <c r="Z1975" s="18"/>
      <c r="AA1975" s="18"/>
      <c r="AB1975" s="18"/>
      <c r="AG1975" s="19"/>
      <c r="AH1975" s="19"/>
    </row>
    <row r="1976" spans="11:34" s="15" customFormat="1" x14ac:dyDescent="0.2">
      <c r="K1976" s="18"/>
      <c r="W1976" s="18"/>
      <c r="X1976" s="18"/>
      <c r="Y1976" s="18"/>
      <c r="Z1976" s="18"/>
      <c r="AA1976" s="18"/>
      <c r="AB1976" s="18"/>
      <c r="AG1976" s="19"/>
      <c r="AH1976" s="19"/>
    </row>
    <row r="1977" spans="11:34" s="15" customFormat="1" x14ac:dyDescent="0.2">
      <c r="K1977" s="18"/>
      <c r="W1977" s="18"/>
      <c r="X1977" s="18"/>
      <c r="Y1977" s="18"/>
      <c r="Z1977" s="18"/>
      <c r="AA1977" s="18"/>
      <c r="AB1977" s="18"/>
      <c r="AG1977" s="19"/>
      <c r="AH1977" s="19"/>
    </row>
    <row r="1978" spans="11:34" s="15" customFormat="1" x14ac:dyDescent="0.2">
      <c r="K1978" s="18"/>
      <c r="W1978" s="18"/>
      <c r="X1978" s="18"/>
      <c r="Y1978" s="18"/>
      <c r="Z1978" s="18"/>
      <c r="AA1978" s="18"/>
      <c r="AB1978" s="18"/>
      <c r="AG1978" s="19"/>
      <c r="AH1978" s="19"/>
    </row>
    <row r="1979" spans="11:34" s="15" customFormat="1" x14ac:dyDescent="0.2">
      <c r="K1979" s="18"/>
      <c r="W1979" s="18"/>
      <c r="X1979" s="18"/>
      <c r="Y1979" s="18"/>
      <c r="Z1979" s="18"/>
      <c r="AA1979" s="18"/>
      <c r="AB1979" s="18"/>
      <c r="AG1979" s="19"/>
      <c r="AH1979" s="19"/>
    </row>
    <row r="1980" spans="11:34" s="15" customFormat="1" x14ac:dyDescent="0.2">
      <c r="K1980" s="18"/>
      <c r="W1980" s="18"/>
      <c r="X1980" s="18"/>
      <c r="Y1980" s="18"/>
      <c r="Z1980" s="18"/>
      <c r="AA1980" s="18"/>
      <c r="AB1980" s="18"/>
      <c r="AG1980" s="19"/>
      <c r="AH1980" s="19"/>
    </row>
    <row r="1981" spans="11:34" s="15" customFormat="1" x14ac:dyDescent="0.2">
      <c r="K1981" s="18"/>
      <c r="W1981" s="18"/>
      <c r="X1981" s="18"/>
      <c r="Y1981" s="18"/>
      <c r="Z1981" s="18"/>
      <c r="AA1981" s="18"/>
      <c r="AB1981" s="18"/>
      <c r="AG1981" s="19"/>
      <c r="AH1981" s="19"/>
    </row>
    <row r="1982" spans="11:34" s="15" customFormat="1" x14ac:dyDescent="0.2">
      <c r="K1982" s="18"/>
      <c r="W1982" s="18"/>
      <c r="X1982" s="18"/>
      <c r="Y1982" s="18"/>
      <c r="Z1982" s="18"/>
      <c r="AA1982" s="18"/>
      <c r="AB1982" s="18"/>
      <c r="AG1982" s="19"/>
      <c r="AH1982" s="19"/>
    </row>
    <row r="1983" spans="11:34" s="15" customFormat="1" x14ac:dyDescent="0.2">
      <c r="K1983" s="18"/>
      <c r="W1983" s="18"/>
      <c r="X1983" s="18"/>
      <c r="Y1983" s="18"/>
      <c r="Z1983" s="18"/>
      <c r="AA1983" s="18"/>
      <c r="AB1983" s="18"/>
      <c r="AG1983" s="19"/>
      <c r="AH1983" s="19"/>
    </row>
    <row r="1984" spans="11:34" s="15" customFormat="1" x14ac:dyDescent="0.2">
      <c r="K1984" s="18"/>
      <c r="W1984" s="18"/>
      <c r="X1984" s="18"/>
      <c r="Y1984" s="18"/>
      <c r="Z1984" s="18"/>
      <c r="AA1984" s="18"/>
      <c r="AB1984" s="18"/>
      <c r="AG1984" s="19"/>
      <c r="AH1984" s="19"/>
    </row>
    <row r="1985" spans="11:34" s="15" customFormat="1" x14ac:dyDescent="0.2">
      <c r="K1985" s="18"/>
      <c r="W1985" s="18"/>
      <c r="X1985" s="18"/>
      <c r="Y1985" s="18"/>
      <c r="Z1985" s="18"/>
      <c r="AA1985" s="18"/>
      <c r="AB1985" s="18"/>
      <c r="AG1985" s="19"/>
      <c r="AH1985" s="19"/>
    </row>
    <row r="1986" spans="11:34" s="15" customFormat="1" x14ac:dyDescent="0.2">
      <c r="K1986" s="18"/>
      <c r="W1986" s="18"/>
      <c r="X1986" s="18"/>
      <c r="Y1986" s="18"/>
      <c r="Z1986" s="18"/>
      <c r="AA1986" s="18"/>
      <c r="AB1986" s="18"/>
      <c r="AG1986" s="19"/>
      <c r="AH1986" s="19"/>
    </row>
    <row r="1987" spans="11:34" s="15" customFormat="1" x14ac:dyDescent="0.2">
      <c r="K1987" s="18"/>
      <c r="W1987" s="18"/>
      <c r="X1987" s="18"/>
      <c r="Y1987" s="18"/>
      <c r="Z1987" s="18"/>
      <c r="AA1987" s="18"/>
      <c r="AB1987" s="18"/>
      <c r="AG1987" s="19"/>
      <c r="AH1987" s="19"/>
    </row>
    <row r="1988" spans="11:34" s="15" customFormat="1" x14ac:dyDescent="0.2">
      <c r="K1988" s="18"/>
      <c r="W1988" s="18"/>
      <c r="X1988" s="18"/>
      <c r="Y1988" s="18"/>
      <c r="Z1988" s="18"/>
      <c r="AA1988" s="18"/>
      <c r="AB1988" s="18"/>
      <c r="AG1988" s="19"/>
      <c r="AH1988" s="19"/>
    </row>
    <row r="1989" spans="11:34" s="15" customFormat="1" x14ac:dyDescent="0.2">
      <c r="K1989" s="18"/>
      <c r="W1989" s="18"/>
      <c r="X1989" s="18"/>
      <c r="Y1989" s="18"/>
      <c r="Z1989" s="18"/>
      <c r="AA1989" s="18"/>
      <c r="AB1989" s="18"/>
      <c r="AG1989" s="19"/>
      <c r="AH1989" s="19"/>
    </row>
    <row r="1990" spans="11:34" s="15" customFormat="1" x14ac:dyDescent="0.2">
      <c r="K1990" s="18"/>
      <c r="W1990" s="18"/>
      <c r="X1990" s="18"/>
      <c r="Y1990" s="18"/>
      <c r="Z1990" s="18"/>
      <c r="AA1990" s="18"/>
      <c r="AB1990" s="18"/>
      <c r="AG1990" s="19"/>
      <c r="AH1990" s="19"/>
    </row>
    <row r="1991" spans="11:34" s="15" customFormat="1" x14ac:dyDescent="0.2">
      <c r="K1991" s="18"/>
      <c r="W1991" s="18"/>
      <c r="X1991" s="18"/>
      <c r="Y1991" s="18"/>
      <c r="Z1991" s="18"/>
      <c r="AA1991" s="18"/>
      <c r="AB1991" s="18"/>
      <c r="AG1991" s="19"/>
      <c r="AH1991" s="19"/>
    </row>
    <row r="1992" spans="11:34" s="15" customFormat="1" x14ac:dyDescent="0.2">
      <c r="K1992" s="18"/>
      <c r="W1992" s="18"/>
      <c r="X1992" s="18"/>
      <c r="Y1992" s="18"/>
      <c r="Z1992" s="18"/>
      <c r="AA1992" s="18"/>
      <c r="AB1992" s="18"/>
      <c r="AG1992" s="19"/>
      <c r="AH1992" s="19"/>
    </row>
    <row r="1993" spans="11:34" s="15" customFormat="1" x14ac:dyDescent="0.2">
      <c r="K1993" s="18"/>
      <c r="W1993" s="18"/>
      <c r="X1993" s="18"/>
      <c r="Y1993" s="18"/>
      <c r="Z1993" s="18"/>
      <c r="AA1993" s="18"/>
      <c r="AB1993" s="18"/>
      <c r="AG1993" s="19"/>
      <c r="AH1993" s="19"/>
    </row>
    <row r="1994" spans="11:34" s="15" customFormat="1" x14ac:dyDescent="0.2">
      <c r="K1994" s="18"/>
      <c r="W1994" s="18"/>
      <c r="X1994" s="18"/>
      <c r="Y1994" s="18"/>
      <c r="Z1994" s="18"/>
      <c r="AA1994" s="18"/>
      <c r="AB1994" s="18"/>
      <c r="AG1994" s="19"/>
      <c r="AH1994" s="19"/>
    </row>
    <row r="1995" spans="11:34" s="15" customFormat="1" x14ac:dyDescent="0.2">
      <c r="K1995" s="18"/>
      <c r="W1995" s="18"/>
      <c r="X1995" s="18"/>
      <c r="Y1995" s="18"/>
      <c r="Z1995" s="18"/>
      <c r="AA1995" s="18"/>
      <c r="AB1995" s="18"/>
      <c r="AG1995" s="19"/>
      <c r="AH1995" s="19"/>
    </row>
    <row r="1996" spans="11:34" s="15" customFormat="1" x14ac:dyDescent="0.2">
      <c r="K1996" s="18"/>
      <c r="W1996" s="18"/>
      <c r="X1996" s="18"/>
      <c r="Y1996" s="18"/>
      <c r="Z1996" s="18"/>
      <c r="AA1996" s="18"/>
      <c r="AB1996" s="18"/>
      <c r="AG1996" s="19"/>
      <c r="AH1996" s="19"/>
    </row>
    <row r="1997" spans="11:34" s="15" customFormat="1" x14ac:dyDescent="0.2">
      <c r="K1997" s="18"/>
      <c r="W1997" s="18"/>
      <c r="X1997" s="18"/>
      <c r="Y1997" s="18"/>
      <c r="Z1997" s="18"/>
      <c r="AA1997" s="18"/>
      <c r="AB1997" s="18"/>
      <c r="AG1997" s="19"/>
      <c r="AH1997" s="19"/>
    </row>
    <row r="1998" spans="11:34" s="15" customFormat="1" x14ac:dyDescent="0.2">
      <c r="K1998" s="18"/>
      <c r="W1998" s="18"/>
      <c r="X1998" s="18"/>
      <c r="Y1998" s="18"/>
      <c r="Z1998" s="18"/>
      <c r="AA1998" s="18"/>
      <c r="AB1998" s="18"/>
      <c r="AG1998" s="19"/>
      <c r="AH1998" s="19"/>
    </row>
    <row r="1999" spans="11:34" s="15" customFormat="1" x14ac:dyDescent="0.2">
      <c r="K1999" s="18"/>
      <c r="W1999" s="18"/>
      <c r="X1999" s="18"/>
      <c r="Y1999" s="18"/>
      <c r="Z1999" s="18"/>
      <c r="AA1999" s="18"/>
      <c r="AB1999" s="18"/>
      <c r="AG1999" s="19"/>
      <c r="AH1999" s="19"/>
    </row>
    <row r="2000" spans="11:34" s="15" customFormat="1" x14ac:dyDescent="0.2">
      <c r="K2000" s="18"/>
      <c r="W2000" s="18"/>
      <c r="X2000" s="18"/>
      <c r="Y2000" s="18"/>
      <c r="Z2000" s="18"/>
      <c r="AA2000" s="18"/>
      <c r="AB2000" s="18"/>
      <c r="AG2000" s="19"/>
      <c r="AH2000" s="19"/>
    </row>
    <row r="2001" spans="11:34" s="15" customFormat="1" x14ac:dyDescent="0.2">
      <c r="K2001" s="18"/>
      <c r="W2001" s="18"/>
      <c r="X2001" s="18"/>
      <c r="Y2001" s="18"/>
      <c r="Z2001" s="18"/>
      <c r="AA2001" s="18"/>
      <c r="AB2001" s="18"/>
      <c r="AG2001" s="19"/>
      <c r="AH2001" s="19"/>
    </row>
    <row r="2002" spans="11:34" s="15" customFormat="1" x14ac:dyDescent="0.2">
      <c r="K2002" s="18"/>
      <c r="W2002" s="18"/>
      <c r="X2002" s="18"/>
      <c r="Y2002" s="18"/>
      <c r="Z2002" s="18"/>
      <c r="AA2002" s="18"/>
      <c r="AB2002" s="18"/>
      <c r="AG2002" s="19"/>
      <c r="AH2002" s="19"/>
    </row>
    <row r="2003" spans="11:34" s="15" customFormat="1" x14ac:dyDescent="0.2">
      <c r="K2003" s="18"/>
      <c r="W2003" s="18"/>
      <c r="X2003" s="18"/>
      <c r="Y2003" s="18"/>
      <c r="Z2003" s="18"/>
      <c r="AA2003" s="18"/>
      <c r="AB2003" s="18"/>
      <c r="AG2003" s="19"/>
      <c r="AH2003" s="19"/>
    </row>
    <row r="2004" spans="11:34" s="15" customFormat="1" x14ac:dyDescent="0.2">
      <c r="K2004" s="18"/>
      <c r="W2004" s="18"/>
      <c r="X2004" s="18"/>
      <c r="Y2004" s="18"/>
      <c r="Z2004" s="18"/>
      <c r="AA2004" s="18"/>
      <c r="AB2004" s="18"/>
      <c r="AG2004" s="19"/>
      <c r="AH2004" s="19"/>
    </row>
    <row r="2005" spans="11:34" s="15" customFormat="1" x14ac:dyDescent="0.2">
      <c r="K2005" s="18"/>
      <c r="W2005" s="18"/>
      <c r="X2005" s="18"/>
      <c r="Y2005" s="18"/>
      <c r="Z2005" s="18"/>
      <c r="AA2005" s="18"/>
      <c r="AB2005" s="18"/>
      <c r="AG2005" s="19"/>
      <c r="AH2005" s="19"/>
    </row>
    <row r="2006" spans="11:34" s="15" customFormat="1" x14ac:dyDescent="0.2">
      <c r="K2006" s="18"/>
      <c r="W2006" s="18"/>
      <c r="X2006" s="18"/>
      <c r="Y2006" s="18"/>
      <c r="Z2006" s="18"/>
      <c r="AA2006" s="18"/>
      <c r="AB2006" s="18"/>
      <c r="AG2006" s="19"/>
      <c r="AH2006" s="19"/>
    </row>
    <row r="2007" spans="11:34" s="15" customFormat="1" x14ac:dyDescent="0.2">
      <c r="K2007" s="18"/>
      <c r="W2007" s="18"/>
      <c r="X2007" s="18"/>
      <c r="Y2007" s="18"/>
      <c r="Z2007" s="18"/>
      <c r="AA2007" s="18"/>
      <c r="AB2007" s="18"/>
      <c r="AG2007" s="19"/>
      <c r="AH2007" s="19"/>
    </row>
    <row r="2008" spans="11:34" s="15" customFormat="1" x14ac:dyDescent="0.2">
      <c r="K2008" s="18"/>
      <c r="W2008" s="18"/>
      <c r="X2008" s="18"/>
      <c r="Y2008" s="18"/>
      <c r="Z2008" s="18"/>
      <c r="AA2008" s="18"/>
      <c r="AB2008" s="18"/>
      <c r="AG2008" s="19"/>
      <c r="AH2008" s="19"/>
    </row>
    <row r="2009" spans="11:34" s="15" customFormat="1" x14ac:dyDescent="0.2">
      <c r="K2009" s="18"/>
      <c r="W2009" s="18"/>
      <c r="X2009" s="18"/>
      <c r="Y2009" s="18"/>
      <c r="Z2009" s="18"/>
      <c r="AA2009" s="18"/>
      <c r="AB2009" s="18"/>
      <c r="AG2009" s="19"/>
      <c r="AH2009" s="19"/>
    </row>
    <row r="2010" spans="11:34" s="15" customFormat="1" x14ac:dyDescent="0.2">
      <c r="K2010" s="18"/>
      <c r="W2010" s="18"/>
      <c r="X2010" s="18"/>
      <c r="Y2010" s="18"/>
      <c r="Z2010" s="18"/>
      <c r="AA2010" s="18"/>
      <c r="AB2010" s="18"/>
      <c r="AG2010" s="19"/>
      <c r="AH2010" s="19"/>
    </row>
    <row r="2011" spans="11:34" s="15" customFormat="1" x14ac:dyDescent="0.2">
      <c r="K2011" s="18"/>
      <c r="W2011" s="18"/>
      <c r="X2011" s="18"/>
      <c r="Y2011" s="18"/>
      <c r="Z2011" s="18"/>
      <c r="AA2011" s="18"/>
      <c r="AB2011" s="18"/>
      <c r="AG2011" s="19"/>
      <c r="AH2011" s="19"/>
    </row>
    <row r="2012" spans="11:34" s="15" customFormat="1" x14ac:dyDescent="0.2">
      <c r="K2012" s="18"/>
      <c r="W2012" s="18"/>
      <c r="X2012" s="18"/>
      <c r="Y2012" s="18"/>
      <c r="Z2012" s="18"/>
      <c r="AA2012" s="18"/>
      <c r="AB2012" s="18"/>
      <c r="AG2012" s="19"/>
      <c r="AH2012" s="19"/>
    </row>
    <row r="2013" spans="11:34" s="15" customFormat="1" x14ac:dyDescent="0.2">
      <c r="K2013" s="18"/>
      <c r="W2013" s="18"/>
      <c r="X2013" s="18"/>
      <c r="Y2013" s="18"/>
      <c r="Z2013" s="18"/>
      <c r="AA2013" s="18"/>
      <c r="AB2013" s="18"/>
      <c r="AG2013" s="19"/>
      <c r="AH2013" s="19"/>
    </row>
    <row r="2014" spans="11:34" s="15" customFormat="1" x14ac:dyDescent="0.2">
      <c r="K2014" s="18"/>
      <c r="W2014" s="18"/>
      <c r="X2014" s="18"/>
      <c r="Y2014" s="18"/>
      <c r="Z2014" s="18"/>
      <c r="AA2014" s="18"/>
      <c r="AB2014" s="18"/>
      <c r="AG2014" s="19"/>
      <c r="AH2014" s="19"/>
    </row>
    <row r="2015" spans="11:34" s="15" customFormat="1" x14ac:dyDescent="0.2">
      <c r="K2015" s="18"/>
      <c r="W2015" s="18"/>
      <c r="X2015" s="18"/>
      <c r="Y2015" s="18"/>
      <c r="Z2015" s="18"/>
      <c r="AA2015" s="18"/>
      <c r="AB2015" s="18"/>
      <c r="AG2015" s="19"/>
      <c r="AH2015" s="19"/>
    </row>
    <row r="2016" spans="11:34" s="15" customFormat="1" x14ac:dyDescent="0.2">
      <c r="K2016" s="18"/>
      <c r="W2016" s="18"/>
      <c r="X2016" s="18"/>
      <c r="Y2016" s="18"/>
      <c r="Z2016" s="18"/>
      <c r="AA2016" s="18"/>
      <c r="AB2016" s="18"/>
      <c r="AG2016" s="19"/>
      <c r="AH2016" s="19"/>
    </row>
    <row r="2017" spans="11:34" s="15" customFormat="1" x14ac:dyDescent="0.2">
      <c r="K2017" s="18"/>
      <c r="W2017" s="18"/>
      <c r="X2017" s="18"/>
      <c r="Y2017" s="18"/>
      <c r="Z2017" s="18"/>
      <c r="AA2017" s="18"/>
      <c r="AB2017" s="18"/>
      <c r="AG2017" s="19"/>
      <c r="AH2017" s="19"/>
    </row>
    <row r="2018" spans="11:34" s="15" customFormat="1" x14ac:dyDescent="0.2">
      <c r="K2018" s="18"/>
      <c r="W2018" s="18"/>
      <c r="X2018" s="18"/>
      <c r="Y2018" s="18"/>
      <c r="Z2018" s="18"/>
      <c r="AA2018" s="18"/>
      <c r="AB2018" s="18"/>
      <c r="AG2018" s="19"/>
      <c r="AH2018" s="19"/>
    </row>
    <row r="2019" spans="11:34" s="15" customFormat="1" x14ac:dyDescent="0.2">
      <c r="K2019" s="18"/>
      <c r="W2019" s="18"/>
      <c r="X2019" s="18"/>
      <c r="Y2019" s="18"/>
      <c r="Z2019" s="18"/>
      <c r="AA2019" s="18"/>
      <c r="AB2019" s="18"/>
      <c r="AG2019" s="19"/>
      <c r="AH2019" s="19"/>
    </row>
    <row r="2020" spans="11:34" s="15" customFormat="1" x14ac:dyDescent="0.2">
      <c r="K2020" s="18"/>
      <c r="W2020" s="18"/>
      <c r="X2020" s="18"/>
      <c r="Y2020" s="18"/>
      <c r="Z2020" s="18"/>
      <c r="AA2020" s="18"/>
      <c r="AB2020" s="18"/>
      <c r="AG2020" s="19"/>
      <c r="AH2020" s="19"/>
    </row>
    <row r="2021" spans="11:34" s="15" customFormat="1" x14ac:dyDescent="0.2">
      <c r="K2021" s="18"/>
      <c r="W2021" s="18"/>
      <c r="X2021" s="18"/>
      <c r="Y2021" s="18"/>
      <c r="Z2021" s="18"/>
      <c r="AA2021" s="18"/>
      <c r="AB2021" s="18"/>
      <c r="AG2021" s="19"/>
      <c r="AH2021" s="19"/>
    </row>
    <row r="2022" spans="11:34" s="15" customFormat="1" x14ac:dyDescent="0.2">
      <c r="K2022" s="18"/>
      <c r="W2022" s="18"/>
      <c r="X2022" s="18"/>
      <c r="Y2022" s="18"/>
      <c r="Z2022" s="18"/>
      <c r="AA2022" s="18"/>
      <c r="AB2022" s="18"/>
      <c r="AG2022" s="19"/>
      <c r="AH2022" s="19"/>
    </row>
    <row r="2023" spans="11:34" s="15" customFormat="1" x14ac:dyDescent="0.2">
      <c r="K2023" s="18"/>
      <c r="W2023" s="18"/>
      <c r="X2023" s="18"/>
      <c r="Y2023" s="18"/>
      <c r="Z2023" s="18"/>
      <c r="AA2023" s="18"/>
      <c r="AB2023" s="18"/>
      <c r="AG2023" s="19"/>
      <c r="AH2023" s="19"/>
    </row>
    <row r="2024" spans="11:34" s="15" customFormat="1" x14ac:dyDescent="0.2">
      <c r="K2024" s="18"/>
      <c r="W2024" s="18"/>
      <c r="X2024" s="18"/>
      <c r="Y2024" s="18"/>
      <c r="Z2024" s="18"/>
      <c r="AA2024" s="18"/>
      <c r="AB2024" s="18"/>
      <c r="AG2024" s="19"/>
      <c r="AH2024" s="19"/>
    </row>
    <row r="2025" spans="11:34" s="15" customFormat="1" x14ac:dyDescent="0.2">
      <c r="K2025" s="18"/>
      <c r="W2025" s="18"/>
      <c r="X2025" s="18"/>
      <c r="Y2025" s="18"/>
      <c r="Z2025" s="18"/>
      <c r="AA2025" s="18"/>
      <c r="AB2025" s="18"/>
      <c r="AG2025" s="19"/>
      <c r="AH2025" s="19"/>
    </row>
    <row r="2026" spans="11:34" s="15" customFormat="1" x14ac:dyDescent="0.2">
      <c r="K2026" s="18"/>
      <c r="W2026" s="18"/>
      <c r="X2026" s="18"/>
      <c r="Y2026" s="18"/>
      <c r="Z2026" s="18"/>
      <c r="AA2026" s="18"/>
      <c r="AB2026" s="18"/>
      <c r="AG2026" s="19"/>
      <c r="AH2026" s="19"/>
    </row>
    <row r="2027" spans="11:34" s="15" customFormat="1" x14ac:dyDescent="0.2">
      <c r="K2027" s="18"/>
      <c r="W2027" s="18"/>
      <c r="X2027" s="18"/>
      <c r="Y2027" s="18"/>
      <c r="Z2027" s="18"/>
      <c r="AA2027" s="18"/>
      <c r="AB2027" s="18"/>
      <c r="AG2027" s="19"/>
      <c r="AH2027" s="19"/>
    </row>
    <row r="2028" spans="11:34" s="15" customFormat="1" x14ac:dyDescent="0.2">
      <c r="K2028" s="18"/>
      <c r="W2028" s="18"/>
      <c r="X2028" s="18"/>
      <c r="Y2028" s="18"/>
      <c r="Z2028" s="18"/>
      <c r="AA2028" s="18"/>
      <c r="AB2028" s="18"/>
      <c r="AG2028" s="19"/>
      <c r="AH2028" s="19"/>
    </row>
    <row r="2029" spans="11:34" s="15" customFormat="1" x14ac:dyDescent="0.2">
      <c r="K2029" s="18"/>
      <c r="W2029" s="18"/>
      <c r="X2029" s="18"/>
      <c r="Y2029" s="18"/>
      <c r="Z2029" s="18"/>
      <c r="AA2029" s="18"/>
      <c r="AB2029" s="18"/>
      <c r="AG2029" s="19"/>
      <c r="AH2029" s="19"/>
    </row>
    <row r="2030" spans="11:34" s="15" customFormat="1" x14ac:dyDescent="0.2">
      <c r="K2030" s="18"/>
      <c r="W2030" s="18"/>
      <c r="X2030" s="18"/>
      <c r="Y2030" s="18"/>
      <c r="Z2030" s="18"/>
      <c r="AA2030" s="18"/>
      <c r="AB2030" s="18"/>
      <c r="AG2030" s="19"/>
      <c r="AH2030" s="19"/>
    </row>
    <row r="2031" spans="11:34" s="15" customFormat="1" x14ac:dyDescent="0.2">
      <c r="K2031" s="18"/>
      <c r="W2031" s="18"/>
      <c r="X2031" s="18"/>
      <c r="Y2031" s="18"/>
      <c r="Z2031" s="18"/>
      <c r="AA2031" s="18"/>
      <c r="AB2031" s="18"/>
      <c r="AG2031" s="19"/>
      <c r="AH2031" s="19"/>
    </row>
    <row r="2032" spans="11:34" s="15" customFormat="1" x14ac:dyDescent="0.2">
      <c r="K2032" s="18"/>
      <c r="W2032" s="18"/>
      <c r="X2032" s="18"/>
      <c r="Y2032" s="18"/>
      <c r="Z2032" s="18"/>
      <c r="AA2032" s="18"/>
      <c r="AB2032" s="18"/>
      <c r="AG2032" s="19"/>
      <c r="AH2032" s="19"/>
    </row>
    <row r="2033" spans="11:34" s="15" customFormat="1" x14ac:dyDescent="0.2">
      <c r="K2033" s="18"/>
      <c r="W2033" s="18"/>
      <c r="X2033" s="18"/>
      <c r="Y2033" s="18"/>
      <c r="Z2033" s="18"/>
      <c r="AA2033" s="18"/>
      <c r="AB2033" s="18"/>
      <c r="AG2033" s="19"/>
      <c r="AH2033" s="19"/>
    </row>
    <row r="2034" spans="11:34" s="15" customFormat="1" x14ac:dyDescent="0.2">
      <c r="K2034" s="18"/>
      <c r="W2034" s="18"/>
      <c r="X2034" s="18"/>
      <c r="Y2034" s="18"/>
      <c r="Z2034" s="18"/>
      <c r="AA2034" s="18"/>
      <c r="AB2034" s="18"/>
      <c r="AG2034" s="19"/>
      <c r="AH2034" s="19"/>
    </row>
    <row r="2035" spans="11:34" s="15" customFormat="1" x14ac:dyDescent="0.2">
      <c r="K2035" s="18"/>
      <c r="W2035" s="18"/>
      <c r="X2035" s="18"/>
      <c r="Y2035" s="18"/>
      <c r="Z2035" s="18"/>
      <c r="AA2035" s="18"/>
      <c r="AB2035" s="18"/>
      <c r="AG2035" s="19"/>
      <c r="AH2035" s="19"/>
    </row>
    <row r="2036" spans="11:34" s="15" customFormat="1" x14ac:dyDescent="0.2">
      <c r="K2036" s="18"/>
      <c r="W2036" s="18"/>
      <c r="X2036" s="18"/>
      <c r="Y2036" s="18"/>
      <c r="Z2036" s="18"/>
      <c r="AA2036" s="18"/>
      <c r="AB2036" s="18"/>
      <c r="AG2036" s="19"/>
      <c r="AH2036" s="19"/>
    </row>
    <row r="2037" spans="11:34" s="15" customFormat="1" x14ac:dyDescent="0.2">
      <c r="K2037" s="18"/>
      <c r="W2037" s="18"/>
      <c r="X2037" s="18"/>
      <c r="Y2037" s="18"/>
      <c r="Z2037" s="18"/>
      <c r="AA2037" s="18"/>
      <c r="AB2037" s="18"/>
      <c r="AG2037" s="19"/>
      <c r="AH2037" s="19"/>
    </row>
    <row r="2038" spans="11:34" s="15" customFormat="1" x14ac:dyDescent="0.2">
      <c r="K2038" s="18"/>
      <c r="W2038" s="18"/>
      <c r="X2038" s="18"/>
      <c r="Y2038" s="18"/>
      <c r="Z2038" s="18"/>
      <c r="AA2038" s="18"/>
      <c r="AB2038" s="18"/>
      <c r="AG2038" s="19"/>
      <c r="AH2038" s="19"/>
    </row>
    <row r="2039" spans="11:34" s="15" customFormat="1" x14ac:dyDescent="0.2">
      <c r="K2039" s="18"/>
      <c r="W2039" s="18"/>
      <c r="X2039" s="18"/>
      <c r="Y2039" s="18"/>
      <c r="Z2039" s="18"/>
      <c r="AA2039" s="18"/>
      <c r="AB2039" s="18"/>
      <c r="AG2039" s="19"/>
      <c r="AH2039" s="19"/>
    </row>
    <row r="2040" spans="11:34" s="15" customFormat="1" x14ac:dyDescent="0.2">
      <c r="K2040" s="18"/>
      <c r="W2040" s="18"/>
      <c r="X2040" s="18"/>
      <c r="Y2040" s="18"/>
      <c r="Z2040" s="18"/>
      <c r="AA2040" s="18"/>
      <c r="AB2040" s="18"/>
      <c r="AG2040" s="19"/>
      <c r="AH2040" s="19"/>
    </row>
    <row r="2041" spans="11:34" s="15" customFormat="1" x14ac:dyDescent="0.2">
      <c r="K2041" s="18"/>
      <c r="W2041" s="18"/>
      <c r="X2041" s="18"/>
      <c r="Y2041" s="18"/>
      <c r="Z2041" s="18"/>
      <c r="AA2041" s="18"/>
      <c r="AB2041" s="18"/>
      <c r="AG2041" s="19"/>
      <c r="AH2041" s="19"/>
    </row>
    <row r="2042" spans="11:34" s="15" customFormat="1" x14ac:dyDescent="0.2">
      <c r="K2042" s="18"/>
      <c r="W2042" s="18"/>
      <c r="X2042" s="18"/>
      <c r="Y2042" s="18"/>
      <c r="Z2042" s="18"/>
      <c r="AA2042" s="18"/>
      <c r="AB2042" s="18"/>
      <c r="AG2042" s="19"/>
      <c r="AH2042" s="19"/>
    </row>
    <row r="2043" spans="11:34" s="15" customFormat="1" x14ac:dyDescent="0.2">
      <c r="K2043" s="18"/>
      <c r="W2043" s="18"/>
      <c r="X2043" s="18"/>
      <c r="Y2043" s="18"/>
      <c r="Z2043" s="18"/>
      <c r="AA2043" s="18"/>
      <c r="AB2043" s="18"/>
      <c r="AG2043" s="19"/>
      <c r="AH2043" s="19"/>
    </row>
    <row r="2044" spans="11:34" s="15" customFormat="1" x14ac:dyDescent="0.2">
      <c r="K2044" s="18"/>
      <c r="W2044" s="18"/>
      <c r="X2044" s="18"/>
      <c r="Y2044" s="18"/>
      <c r="Z2044" s="18"/>
      <c r="AA2044" s="18"/>
      <c r="AB2044" s="18"/>
      <c r="AG2044" s="19"/>
      <c r="AH2044" s="19"/>
    </row>
    <row r="2045" spans="11:34" s="15" customFormat="1" x14ac:dyDescent="0.2">
      <c r="K2045" s="18"/>
      <c r="W2045" s="18"/>
      <c r="X2045" s="18"/>
      <c r="Y2045" s="18"/>
      <c r="Z2045" s="18"/>
      <c r="AA2045" s="18"/>
      <c r="AB2045" s="18"/>
      <c r="AG2045" s="19"/>
      <c r="AH2045" s="19"/>
    </row>
    <row r="2046" spans="11:34" s="15" customFormat="1" x14ac:dyDescent="0.2">
      <c r="K2046" s="18"/>
      <c r="W2046" s="18"/>
      <c r="X2046" s="18"/>
      <c r="Y2046" s="18"/>
      <c r="Z2046" s="18"/>
      <c r="AA2046" s="18"/>
      <c r="AB2046" s="18"/>
      <c r="AG2046" s="19"/>
      <c r="AH2046" s="19"/>
    </row>
    <row r="2047" spans="11:34" s="15" customFormat="1" x14ac:dyDescent="0.2">
      <c r="K2047" s="18"/>
      <c r="W2047" s="18"/>
      <c r="X2047" s="18"/>
      <c r="Y2047" s="18"/>
      <c r="Z2047" s="18"/>
      <c r="AA2047" s="18"/>
      <c r="AB2047" s="18"/>
      <c r="AG2047" s="19"/>
      <c r="AH2047" s="19"/>
    </row>
    <row r="2048" spans="11:34" s="15" customFormat="1" x14ac:dyDescent="0.2">
      <c r="K2048" s="18"/>
      <c r="W2048" s="18"/>
      <c r="X2048" s="18"/>
      <c r="Y2048" s="18"/>
      <c r="Z2048" s="18"/>
      <c r="AA2048" s="18"/>
      <c r="AB2048" s="18"/>
      <c r="AG2048" s="19"/>
      <c r="AH2048" s="19"/>
    </row>
    <row r="2049" spans="11:34" s="15" customFormat="1" x14ac:dyDescent="0.2">
      <c r="K2049" s="18"/>
      <c r="W2049" s="18"/>
      <c r="X2049" s="18"/>
      <c r="Y2049" s="18"/>
      <c r="Z2049" s="18"/>
      <c r="AA2049" s="18"/>
      <c r="AB2049" s="18"/>
      <c r="AG2049" s="19"/>
      <c r="AH2049" s="19"/>
    </row>
    <row r="2050" spans="11:34" s="15" customFormat="1" x14ac:dyDescent="0.2">
      <c r="K2050" s="18"/>
      <c r="W2050" s="18"/>
      <c r="X2050" s="18"/>
      <c r="Y2050" s="18"/>
      <c r="Z2050" s="18"/>
      <c r="AA2050" s="18"/>
      <c r="AB2050" s="18"/>
      <c r="AG2050" s="19"/>
      <c r="AH2050" s="19"/>
    </row>
    <row r="2051" spans="11:34" s="15" customFormat="1" x14ac:dyDescent="0.2">
      <c r="K2051" s="18"/>
      <c r="W2051" s="18"/>
      <c r="X2051" s="18"/>
      <c r="Y2051" s="18"/>
      <c r="Z2051" s="18"/>
      <c r="AA2051" s="18"/>
      <c r="AB2051" s="18"/>
      <c r="AG2051" s="19"/>
      <c r="AH2051" s="19"/>
    </row>
    <row r="2052" spans="11:34" s="15" customFormat="1" x14ac:dyDescent="0.2">
      <c r="K2052" s="18"/>
      <c r="W2052" s="18"/>
      <c r="X2052" s="18"/>
      <c r="Y2052" s="18"/>
      <c r="Z2052" s="18"/>
      <c r="AA2052" s="18"/>
      <c r="AB2052" s="18"/>
      <c r="AG2052" s="19"/>
      <c r="AH2052" s="19"/>
    </row>
    <row r="2053" spans="11:34" s="15" customFormat="1" x14ac:dyDescent="0.2">
      <c r="K2053" s="18"/>
      <c r="W2053" s="18"/>
      <c r="X2053" s="18"/>
      <c r="Y2053" s="18"/>
      <c r="Z2053" s="18"/>
      <c r="AA2053" s="18"/>
      <c r="AB2053" s="18"/>
      <c r="AG2053" s="19"/>
      <c r="AH2053" s="19"/>
    </row>
    <row r="2054" spans="11:34" s="15" customFormat="1" x14ac:dyDescent="0.2">
      <c r="K2054" s="18"/>
      <c r="W2054" s="18"/>
      <c r="X2054" s="18"/>
      <c r="Y2054" s="18"/>
      <c r="Z2054" s="18"/>
      <c r="AA2054" s="18"/>
      <c r="AB2054" s="18"/>
      <c r="AG2054" s="19"/>
      <c r="AH2054" s="19"/>
    </row>
    <row r="2055" spans="11:34" s="15" customFormat="1" x14ac:dyDescent="0.2">
      <c r="K2055" s="18"/>
      <c r="W2055" s="18"/>
      <c r="X2055" s="18"/>
      <c r="Y2055" s="18"/>
      <c r="Z2055" s="18"/>
      <c r="AA2055" s="18"/>
      <c r="AB2055" s="18"/>
      <c r="AG2055" s="19"/>
      <c r="AH2055" s="19"/>
    </row>
    <row r="2056" spans="11:34" s="15" customFormat="1" x14ac:dyDescent="0.2">
      <c r="K2056" s="18"/>
      <c r="W2056" s="18"/>
      <c r="X2056" s="18"/>
      <c r="Y2056" s="18"/>
      <c r="Z2056" s="18"/>
      <c r="AA2056" s="18"/>
      <c r="AB2056" s="18"/>
      <c r="AG2056" s="19"/>
      <c r="AH2056" s="19"/>
    </row>
    <row r="2057" spans="11:34" s="15" customFormat="1" x14ac:dyDescent="0.2">
      <c r="K2057" s="18"/>
      <c r="W2057" s="18"/>
      <c r="X2057" s="18"/>
      <c r="Y2057" s="18"/>
      <c r="Z2057" s="18"/>
      <c r="AA2057" s="18"/>
      <c r="AB2057" s="18"/>
      <c r="AG2057" s="19"/>
      <c r="AH2057" s="19"/>
    </row>
    <row r="2058" spans="11:34" s="15" customFormat="1" x14ac:dyDescent="0.2">
      <c r="K2058" s="18"/>
      <c r="W2058" s="18"/>
      <c r="X2058" s="18"/>
      <c r="Y2058" s="18"/>
      <c r="Z2058" s="18"/>
      <c r="AA2058" s="18"/>
      <c r="AB2058" s="18"/>
      <c r="AG2058" s="19"/>
      <c r="AH2058" s="19"/>
    </row>
    <row r="2059" spans="11:34" s="15" customFormat="1" x14ac:dyDescent="0.2">
      <c r="K2059" s="18"/>
      <c r="W2059" s="18"/>
      <c r="X2059" s="18"/>
      <c r="Y2059" s="18"/>
      <c r="Z2059" s="18"/>
      <c r="AA2059" s="18"/>
      <c r="AB2059" s="18"/>
      <c r="AG2059" s="19"/>
      <c r="AH2059" s="19"/>
    </row>
    <row r="2060" spans="11:34" s="15" customFormat="1" x14ac:dyDescent="0.2">
      <c r="K2060" s="18"/>
      <c r="W2060" s="18"/>
      <c r="X2060" s="18"/>
      <c r="Y2060" s="18"/>
      <c r="Z2060" s="18"/>
      <c r="AA2060" s="18"/>
      <c r="AB2060" s="18"/>
      <c r="AG2060" s="19"/>
      <c r="AH2060" s="19"/>
    </row>
    <row r="2061" spans="11:34" s="15" customFormat="1" x14ac:dyDescent="0.2">
      <c r="K2061" s="18"/>
      <c r="W2061" s="18"/>
      <c r="X2061" s="18"/>
      <c r="Y2061" s="18"/>
      <c r="Z2061" s="18"/>
      <c r="AA2061" s="18"/>
      <c r="AB2061" s="18"/>
      <c r="AG2061" s="19"/>
      <c r="AH2061" s="19"/>
    </row>
    <row r="2062" spans="11:34" s="15" customFormat="1" x14ac:dyDescent="0.2">
      <c r="K2062" s="18"/>
      <c r="W2062" s="18"/>
      <c r="X2062" s="18"/>
      <c r="Y2062" s="18"/>
      <c r="Z2062" s="18"/>
      <c r="AA2062" s="18"/>
      <c r="AB2062" s="18"/>
      <c r="AG2062" s="19"/>
      <c r="AH2062" s="19"/>
    </row>
    <row r="2063" spans="11:34" s="15" customFormat="1" x14ac:dyDescent="0.2">
      <c r="K2063" s="18"/>
      <c r="W2063" s="18"/>
      <c r="X2063" s="18"/>
      <c r="Y2063" s="18"/>
      <c r="Z2063" s="18"/>
      <c r="AA2063" s="18"/>
      <c r="AB2063" s="18"/>
      <c r="AG2063" s="19"/>
      <c r="AH2063" s="19"/>
    </row>
    <row r="2064" spans="11:34" s="15" customFormat="1" x14ac:dyDescent="0.2">
      <c r="K2064" s="18"/>
      <c r="W2064" s="18"/>
      <c r="X2064" s="18"/>
      <c r="Y2064" s="18"/>
      <c r="Z2064" s="18"/>
      <c r="AA2064" s="18"/>
      <c r="AB2064" s="18"/>
      <c r="AG2064" s="19"/>
      <c r="AH2064" s="19"/>
    </row>
    <row r="2065" spans="11:34" s="15" customFormat="1" x14ac:dyDescent="0.2">
      <c r="K2065" s="18"/>
      <c r="W2065" s="18"/>
      <c r="X2065" s="18"/>
      <c r="Y2065" s="18"/>
      <c r="Z2065" s="18"/>
      <c r="AA2065" s="18"/>
      <c r="AB2065" s="18"/>
      <c r="AG2065" s="19"/>
      <c r="AH2065" s="19"/>
    </row>
    <row r="2066" spans="11:34" s="15" customFormat="1" x14ac:dyDescent="0.2">
      <c r="K2066" s="18"/>
      <c r="W2066" s="18"/>
      <c r="X2066" s="18"/>
      <c r="Y2066" s="18"/>
      <c r="Z2066" s="18"/>
      <c r="AA2066" s="18"/>
      <c r="AB2066" s="18"/>
      <c r="AG2066" s="19"/>
      <c r="AH2066" s="19"/>
    </row>
    <row r="2067" spans="11:34" s="15" customFormat="1" x14ac:dyDescent="0.2">
      <c r="K2067" s="18"/>
      <c r="W2067" s="18"/>
      <c r="X2067" s="18"/>
      <c r="Y2067" s="18"/>
      <c r="Z2067" s="18"/>
      <c r="AA2067" s="18"/>
      <c r="AB2067" s="18"/>
      <c r="AG2067" s="19"/>
      <c r="AH2067" s="19"/>
    </row>
    <row r="2068" spans="11:34" s="15" customFormat="1" x14ac:dyDescent="0.2">
      <c r="K2068" s="18"/>
      <c r="W2068" s="18"/>
      <c r="X2068" s="18"/>
      <c r="Y2068" s="18"/>
      <c r="Z2068" s="18"/>
      <c r="AA2068" s="18"/>
      <c r="AB2068" s="18"/>
      <c r="AG2068" s="19"/>
      <c r="AH2068" s="19"/>
    </row>
    <row r="2069" spans="11:34" s="15" customFormat="1" x14ac:dyDescent="0.2">
      <c r="K2069" s="18"/>
      <c r="W2069" s="18"/>
      <c r="X2069" s="18"/>
      <c r="Y2069" s="18"/>
      <c r="Z2069" s="18"/>
      <c r="AA2069" s="18"/>
      <c r="AB2069" s="18"/>
      <c r="AG2069" s="19"/>
      <c r="AH2069" s="19"/>
    </row>
    <row r="2070" spans="11:34" s="15" customFormat="1" x14ac:dyDescent="0.2">
      <c r="K2070" s="18"/>
      <c r="W2070" s="18"/>
      <c r="X2070" s="18"/>
      <c r="Y2070" s="18"/>
      <c r="Z2070" s="18"/>
      <c r="AA2070" s="18"/>
      <c r="AB2070" s="18"/>
      <c r="AG2070" s="19"/>
      <c r="AH2070" s="19"/>
    </row>
    <row r="2071" spans="11:34" s="15" customFormat="1" x14ac:dyDescent="0.2">
      <c r="K2071" s="18"/>
      <c r="W2071" s="18"/>
      <c r="X2071" s="18"/>
      <c r="Y2071" s="18"/>
      <c r="Z2071" s="18"/>
      <c r="AA2071" s="18"/>
      <c r="AB2071" s="18"/>
      <c r="AG2071" s="19"/>
      <c r="AH2071" s="19"/>
    </row>
    <row r="2072" spans="11:34" s="15" customFormat="1" x14ac:dyDescent="0.2">
      <c r="K2072" s="18"/>
      <c r="W2072" s="18"/>
      <c r="X2072" s="18"/>
      <c r="Y2072" s="18"/>
      <c r="Z2072" s="18"/>
      <c r="AA2072" s="18"/>
      <c r="AB2072" s="18"/>
      <c r="AG2072" s="19"/>
      <c r="AH2072" s="19"/>
    </row>
    <row r="2073" spans="11:34" s="15" customFormat="1" x14ac:dyDescent="0.2">
      <c r="K2073" s="18"/>
      <c r="W2073" s="18"/>
      <c r="X2073" s="18"/>
      <c r="Y2073" s="18"/>
      <c r="Z2073" s="18"/>
      <c r="AA2073" s="18"/>
      <c r="AB2073" s="18"/>
      <c r="AG2073" s="19"/>
      <c r="AH2073" s="19"/>
    </row>
    <row r="2074" spans="11:34" s="15" customFormat="1" x14ac:dyDescent="0.2">
      <c r="K2074" s="18"/>
      <c r="W2074" s="18"/>
      <c r="X2074" s="18"/>
      <c r="Y2074" s="18"/>
      <c r="Z2074" s="18"/>
      <c r="AA2074" s="18"/>
      <c r="AB2074" s="18"/>
      <c r="AG2074" s="19"/>
      <c r="AH2074" s="19"/>
    </row>
    <row r="2075" spans="11:34" s="15" customFormat="1" x14ac:dyDescent="0.2">
      <c r="K2075" s="18"/>
      <c r="W2075" s="18"/>
      <c r="X2075" s="18"/>
      <c r="Y2075" s="18"/>
      <c r="Z2075" s="18"/>
      <c r="AA2075" s="18"/>
      <c r="AB2075" s="18"/>
      <c r="AG2075" s="19"/>
      <c r="AH2075" s="19"/>
    </row>
    <row r="2076" spans="11:34" s="15" customFormat="1" x14ac:dyDescent="0.2">
      <c r="K2076" s="18"/>
      <c r="W2076" s="18"/>
      <c r="X2076" s="18"/>
      <c r="Y2076" s="18"/>
      <c r="Z2076" s="18"/>
      <c r="AA2076" s="18"/>
      <c r="AB2076" s="18"/>
      <c r="AG2076" s="19"/>
      <c r="AH2076" s="19"/>
    </row>
    <row r="2077" spans="11:34" s="15" customFormat="1" x14ac:dyDescent="0.2">
      <c r="K2077" s="18"/>
      <c r="W2077" s="18"/>
      <c r="X2077" s="18"/>
      <c r="Y2077" s="18"/>
      <c r="Z2077" s="18"/>
      <c r="AA2077" s="18"/>
      <c r="AB2077" s="18"/>
      <c r="AG2077" s="19"/>
      <c r="AH2077" s="19"/>
    </row>
    <row r="2078" spans="11:34" s="15" customFormat="1" x14ac:dyDescent="0.2">
      <c r="K2078" s="18"/>
      <c r="W2078" s="18"/>
      <c r="X2078" s="18"/>
      <c r="Y2078" s="18"/>
      <c r="Z2078" s="18"/>
      <c r="AA2078" s="18"/>
      <c r="AB2078" s="18"/>
      <c r="AG2078" s="19"/>
      <c r="AH2078" s="19"/>
    </row>
    <row r="2079" spans="11:34" s="15" customFormat="1" x14ac:dyDescent="0.2">
      <c r="K2079" s="18"/>
      <c r="W2079" s="18"/>
      <c r="X2079" s="18"/>
      <c r="Y2079" s="18"/>
      <c r="Z2079" s="18"/>
      <c r="AA2079" s="18"/>
      <c r="AB2079" s="18"/>
      <c r="AG2079" s="19"/>
      <c r="AH2079" s="19"/>
    </row>
    <row r="2080" spans="11:34" s="15" customFormat="1" x14ac:dyDescent="0.2">
      <c r="K2080" s="18"/>
      <c r="W2080" s="18"/>
      <c r="X2080" s="18"/>
      <c r="Y2080" s="18"/>
      <c r="Z2080" s="18"/>
      <c r="AA2080" s="18"/>
      <c r="AB2080" s="18"/>
      <c r="AG2080" s="19"/>
      <c r="AH2080" s="19"/>
    </row>
    <row r="2081" spans="11:34" s="15" customFormat="1" x14ac:dyDescent="0.2">
      <c r="K2081" s="18"/>
      <c r="W2081" s="18"/>
      <c r="X2081" s="18"/>
      <c r="Y2081" s="18"/>
      <c r="Z2081" s="18"/>
      <c r="AA2081" s="18"/>
      <c r="AB2081" s="18"/>
      <c r="AG2081" s="19"/>
      <c r="AH2081" s="19"/>
    </row>
    <row r="2082" spans="11:34" s="15" customFormat="1" x14ac:dyDescent="0.2">
      <c r="K2082" s="18"/>
      <c r="W2082" s="18"/>
      <c r="X2082" s="18"/>
      <c r="Y2082" s="18"/>
      <c r="Z2082" s="18"/>
      <c r="AA2082" s="18"/>
      <c r="AB2082" s="18"/>
      <c r="AG2082" s="19"/>
      <c r="AH2082" s="19"/>
    </row>
    <row r="2083" spans="11:34" s="15" customFormat="1" x14ac:dyDescent="0.2">
      <c r="K2083" s="18"/>
      <c r="W2083" s="18"/>
      <c r="X2083" s="18"/>
      <c r="Y2083" s="18"/>
      <c r="Z2083" s="18"/>
      <c r="AA2083" s="18"/>
      <c r="AB2083" s="18"/>
      <c r="AG2083" s="19"/>
      <c r="AH2083" s="19"/>
    </row>
    <row r="2084" spans="11:34" s="15" customFormat="1" x14ac:dyDescent="0.2">
      <c r="K2084" s="18"/>
      <c r="W2084" s="18"/>
      <c r="X2084" s="18"/>
      <c r="Y2084" s="18"/>
      <c r="Z2084" s="18"/>
      <c r="AA2084" s="18"/>
      <c r="AB2084" s="18"/>
      <c r="AG2084" s="19"/>
      <c r="AH2084" s="19"/>
    </row>
    <row r="2085" spans="11:34" s="15" customFormat="1" x14ac:dyDescent="0.2">
      <c r="K2085" s="18"/>
      <c r="W2085" s="18"/>
      <c r="X2085" s="18"/>
      <c r="Y2085" s="18"/>
      <c r="Z2085" s="18"/>
      <c r="AA2085" s="18"/>
      <c r="AB2085" s="18"/>
      <c r="AG2085" s="19"/>
      <c r="AH2085" s="19"/>
    </row>
    <row r="2086" spans="11:34" s="15" customFormat="1" x14ac:dyDescent="0.2">
      <c r="K2086" s="18"/>
      <c r="W2086" s="18"/>
      <c r="X2086" s="18"/>
      <c r="Y2086" s="18"/>
      <c r="Z2086" s="18"/>
      <c r="AA2086" s="18"/>
      <c r="AB2086" s="18"/>
      <c r="AG2086" s="19"/>
      <c r="AH2086" s="19"/>
    </row>
    <row r="2087" spans="11:34" s="15" customFormat="1" x14ac:dyDescent="0.2">
      <c r="K2087" s="18"/>
      <c r="W2087" s="18"/>
      <c r="X2087" s="18"/>
      <c r="Y2087" s="18"/>
      <c r="Z2087" s="18"/>
      <c r="AA2087" s="18"/>
      <c r="AB2087" s="18"/>
      <c r="AG2087" s="19"/>
      <c r="AH2087" s="19"/>
    </row>
    <row r="2088" spans="11:34" s="15" customFormat="1" x14ac:dyDescent="0.2">
      <c r="K2088" s="18"/>
      <c r="W2088" s="18"/>
      <c r="X2088" s="18"/>
      <c r="Y2088" s="18"/>
      <c r="Z2088" s="18"/>
      <c r="AA2088" s="18"/>
      <c r="AB2088" s="18"/>
      <c r="AG2088" s="19"/>
      <c r="AH2088" s="19"/>
    </row>
    <row r="2089" spans="11:34" s="15" customFormat="1" x14ac:dyDescent="0.2">
      <c r="K2089" s="18"/>
      <c r="W2089" s="18"/>
      <c r="X2089" s="18"/>
      <c r="Y2089" s="18"/>
      <c r="Z2089" s="18"/>
      <c r="AA2089" s="18"/>
      <c r="AB2089" s="18"/>
      <c r="AG2089" s="19"/>
      <c r="AH2089" s="19"/>
    </row>
    <row r="2090" spans="11:34" s="15" customFormat="1" x14ac:dyDescent="0.2">
      <c r="K2090" s="18"/>
      <c r="W2090" s="18"/>
      <c r="X2090" s="18"/>
      <c r="Y2090" s="18"/>
      <c r="Z2090" s="18"/>
      <c r="AA2090" s="18"/>
      <c r="AB2090" s="18"/>
      <c r="AG2090" s="19"/>
      <c r="AH2090" s="19"/>
    </row>
    <row r="2091" spans="11:34" s="15" customFormat="1" x14ac:dyDescent="0.2">
      <c r="K2091" s="18"/>
      <c r="W2091" s="18"/>
      <c r="X2091" s="18"/>
      <c r="Y2091" s="18"/>
      <c r="Z2091" s="18"/>
      <c r="AA2091" s="18"/>
      <c r="AB2091" s="18"/>
      <c r="AG2091" s="19"/>
      <c r="AH2091" s="19"/>
    </row>
    <row r="2092" spans="11:34" s="15" customFormat="1" x14ac:dyDescent="0.2">
      <c r="K2092" s="18"/>
      <c r="W2092" s="18"/>
      <c r="X2092" s="18"/>
      <c r="Y2092" s="18"/>
      <c r="Z2092" s="18"/>
      <c r="AA2092" s="18"/>
      <c r="AB2092" s="18"/>
      <c r="AG2092" s="19"/>
      <c r="AH2092" s="19"/>
    </row>
    <row r="2093" spans="11:34" s="15" customFormat="1" x14ac:dyDescent="0.2">
      <c r="K2093" s="18"/>
      <c r="W2093" s="18"/>
      <c r="X2093" s="18"/>
      <c r="Y2093" s="18"/>
      <c r="Z2093" s="18"/>
      <c r="AA2093" s="18"/>
      <c r="AB2093" s="18"/>
      <c r="AG2093" s="19"/>
      <c r="AH2093" s="19"/>
    </row>
    <row r="2094" spans="11:34" s="15" customFormat="1" x14ac:dyDescent="0.2">
      <c r="K2094" s="18"/>
      <c r="W2094" s="18"/>
      <c r="X2094" s="18"/>
      <c r="Y2094" s="18"/>
      <c r="Z2094" s="18"/>
      <c r="AA2094" s="18"/>
      <c r="AB2094" s="18"/>
      <c r="AG2094" s="19"/>
      <c r="AH2094" s="19"/>
    </row>
    <row r="2095" spans="11:34" s="15" customFormat="1" x14ac:dyDescent="0.2">
      <c r="K2095" s="18"/>
      <c r="W2095" s="18"/>
      <c r="X2095" s="18"/>
      <c r="Y2095" s="18"/>
      <c r="Z2095" s="18"/>
      <c r="AA2095" s="18"/>
      <c r="AB2095" s="18"/>
      <c r="AG2095" s="19"/>
      <c r="AH2095" s="19"/>
    </row>
    <row r="2096" spans="11:34" s="15" customFormat="1" x14ac:dyDescent="0.2">
      <c r="K2096" s="18"/>
      <c r="W2096" s="18"/>
      <c r="X2096" s="18"/>
      <c r="Y2096" s="18"/>
      <c r="Z2096" s="18"/>
      <c r="AA2096" s="18"/>
      <c r="AB2096" s="18"/>
      <c r="AG2096" s="19"/>
      <c r="AH2096" s="19"/>
    </row>
    <row r="2097" spans="11:34" s="15" customFormat="1" x14ac:dyDescent="0.2">
      <c r="K2097" s="18"/>
      <c r="W2097" s="18"/>
      <c r="X2097" s="18"/>
      <c r="Y2097" s="18"/>
      <c r="Z2097" s="18"/>
      <c r="AA2097" s="18"/>
      <c r="AB2097" s="18"/>
      <c r="AG2097" s="19"/>
      <c r="AH2097" s="19"/>
    </row>
    <row r="2098" spans="11:34" s="15" customFormat="1" x14ac:dyDescent="0.2">
      <c r="K2098" s="18"/>
      <c r="W2098" s="18"/>
      <c r="X2098" s="18"/>
      <c r="Y2098" s="18"/>
      <c r="Z2098" s="18"/>
      <c r="AA2098" s="18"/>
      <c r="AB2098" s="18"/>
      <c r="AG2098" s="19"/>
      <c r="AH2098" s="19"/>
    </row>
    <row r="2099" spans="11:34" s="15" customFormat="1" x14ac:dyDescent="0.2">
      <c r="K2099" s="18"/>
      <c r="W2099" s="18"/>
      <c r="X2099" s="18"/>
      <c r="Y2099" s="18"/>
      <c r="Z2099" s="18"/>
      <c r="AA2099" s="18"/>
      <c r="AB2099" s="18"/>
      <c r="AG2099" s="19"/>
      <c r="AH2099" s="19"/>
    </row>
    <row r="2100" spans="11:34" s="15" customFormat="1" x14ac:dyDescent="0.2">
      <c r="K2100" s="18"/>
      <c r="W2100" s="18"/>
      <c r="X2100" s="18"/>
      <c r="Y2100" s="18"/>
      <c r="Z2100" s="18"/>
      <c r="AA2100" s="18"/>
      <c r="AB2100" s="18"/>
      <c r="AG2100" s="19"/>
      <c r="AH2100" s="19"/>
    </row>
    <row r="2101" spans="11:34" s="15" customFormat="1" x14ac:dyDescent="0.2">
      <c r="K2101" s="18"/>
      <c r="W2101" s="18"/>
      <c r="X2101" s="18"/>
      <c r="Y2101" s="18"/>
      <c r="Z2101" s="18"/>
      <c r="AA2101" s="18"/>
      <c r="AB2101" s="18"/>
      <c r="AG2101" s="19"/>
      <c r="AH2101" s="19"/>
    </row>
    <row r="2102" spans="11:34" s="15" customFormat="1" x14ac:dyDescent="0.2">
      <c r="K2102" s="18"/>
      <c r="W2102" s="18"/>
      <c r="X2102" s="18"/>
      <c r="Y2102" s="18"/>
      <c r="Z2102" s="18"/>
      <c r="AA2102" s="18"/>
      <c r="AB2102" s="18"/>
      <c r="AG2102" s="19"/>
      <c r="AH2102" s="19"/>
    </row>
    <row r="2103" spans="11:34" s="15" customFormat="1" x14ac:dyDescent="0.2">
      <c r="K2103" s="18"/>
      <c r="W2103" s="18"/>
      <c r="X2103" s="18"/>
      <c r="Y2103" s="18"/>
      <c r="Z2103" s="18"/>
      <c r="AA2103" s="18"/>
      <c r="AB2103" s="18"/>
      <c r="AG2103" s="19"/>
      <c r="AH2103" s="19"/>
    </row>
    <row r="2104" spans="11:34" s="15" customFormat="1" x14ac:dyDescent="0.2">
      <c r="K2104" s="18"/>
      <c r="W2104" s="18"/>
      <c r="X2104" s="18"/>
      <c r="Y2104" s="18"/>
      <c r="Z2104" s="18"/>
      <c r="AA2104" s="18"/>
      <c r="AB2104" s="18"/>
      <c r="AG2104" s="19"/>
      <c r="AH2104" s="19"/>
    </row>
    <row r="2105" spans="11:34" s="15" customFormat="1" x14ac:dyDescent="0.2">
      <c r="K2105" s="18"/>
      <c r="W2105" s="18"/>
      <c r="X2105" s="18"/>
      <c r="Y2105" s="18"/>
      <c r="Z2105" s="18"/>
      <c r="AA2105" s="18"/>
      <c r="AB2105" s="18"/>
      <c r="AG2105" s="19"/>
      <c r="AH2105" s="19"/>
    </row>
    <row r="2106" spans="11:34" s="15" customFormat="1" x14ac:dyDescent="0.2">
      <c r="K2106" s="18"/>
      <c r="W2106" s="18"/>
      <c r="X2106" s="18"/>
      <c r="Y2106" s="18"/>
      <c r="Z2106" s="18"/>
      <c r="AA2106" s="18"/>
      <c r="AB2106" s="18"/>
      <c r="AG2106" s="19"/>
      <c r="AH2106" s="19"/>
    </row>
    <row r="2107" spans="11:34" s="15" customFormat="1" x14ac:dyDescent="0.2">
      <c r="K2107" s="18"/>
      <c r="W2107" s="18"/>
      <c r="X2107" s="18"/>
      <c r="Y2107" s="18"/>
      <c r="Z2107" s="18"/>
      <c r="AA2107" s="18"/>
      <c r="AB2107" s="18"/>
      <c r="AG2107" s="19"/>
      <c r="AH2107" s="19"/>
    </row>
    <row r="2108" spans="11:34" s="15" customFormat="1" x14ac:dyDescent="0.2">
      <c r="K2108" s="18"/>
      <c r="W2108" s="18"/>
      <c r="X2108" s="18"/>
      <c r="Y2108" s="18"/>
      <c r="Z2108" s="18"/>
      <c r="AA2108" s="18"/>
      <c r="AB2108" s="18"/>
      <c r="AG2108" s="19"/>
      <c r="AH2108" s="19"/>
    </row>
    <row r="2109" spans="11:34" s="15" customFormat="1" x14ac:dyDescent="0.2">
      <c r="K2109" s="18"/>
      <c r="W2109" s="18"/>
      <c r="X2109" s="18"/>
      <c r="Y2109" s="18"/>
      <c r="Z2109" s="18"/>
      <c r="AA2109" s="18"/>
      <c r="AB2109" s="18"/>
      <c r="AG2109" s="19"/>
      <c r="AH2109" s="19"/>
    </row>
    <row r="2110" spans="11:34" s="15" customFormat="1" x14ac:dyDescent="0.2">
      <c r="K2110" s="18"/>
      <c r="W2110" s="18"/>
      <c r="X2110" s="18"/>
      <c r="Y2110" s="18"/>
      <c r="Z2110" s="18"/>
      <c r="AA2110" s="18"/>
      <c r="AB2110" s="18"/>
      <c r="AG2110" s="19"/>
      <c r="AH2110" s="19"/>
    </row>
    <row r="2111" spans="11:34" s="15" customFormat="1" x14ac:dyDescent="0.2">
      <c r="K2111" s="18"/>
      <c r="W2111" s="18"/>
      <c r="X2111" s="18"/>
      <c r="Y2111" s="18"/>
      <c r="Z2111" s="18"/>
      <c r="AA2111" s="18"/>
      <c r="AB2111" s="18"/>
      <c r="AG2111" s="19"/>
      <c r="AH2111" s="19"/>
    </row>
    <row r="2112" spans="11:34" s="15" customFormat="1" x14ac:dyDescent="0.2">
      <c r="K2112" s="18"/>
      <c r="W2112" s="18"/>
      <c r="X2112" s="18"/>
      <c r="Y2112" s="18"/>
      <c r="Z2112" s="18"/>
      <c r="AA2112" s="18"/>
      <c r="AB2112" s="18"/>
      <c r="AG2112" s="19"/>
      <c r="AH2112" s="19"/>
    </row>
    <row r="2113" spans="11:34" s="15" customFormat="1" x14ac:dyDescent="0.2">
      <c r="K2113" s="18"/>
      <c r="W2113" s="18"/>
      <c r="X2113" s="18"/>
      <c r="Y2113" s="18"/>
      <c r="Z2113" s="18"/>
      <c r="AA2113" s="18"/>
      <c r="AB2113" s="18"/>
      <c r="AG2113" s="19"/>
      <c r="AH2113" s="19"/>
    </row>
    <row r="2114" spans="11:34" s="15" customFormat="1" x14ac:dyDescent="0.2">
      <c r="K2114" s="18"/>
      <c r="W2114" s="18"/>
      <c r="X2114" s="18"/>
      <c r="Y2114" s="18"/>
      <c r="Z2114" s="18"/>
      <c r="AA2114" s="18"/>
      <c r="AB2114" s="18"/>
      <c r="AG2114" s="19"/>
      <c r="AH2114" s="19"/>
    </row>
    <row r="2115" spans="11:34" s="15" customFormat="1" x14ac:dyDescent="0.2">
      <c r="K2115" s="18"/>
      <c r="W2115" s="18"/>
      <c r="X2115" s="18"/>
      <c r="Y2115" s="18"/>
      <c r="Z2115" s="18"/>
      <c r="AA2115" s="18"/>
      <c r="AB2115" s="18"/>
      <c r="AG2115" s="19"/>
      <c r="AH2115" s="19"/>
    </row>
    <row r="2116" spans="11:34" s="15" customFormat="1" x14ac:dyDescent="0.2">
      <c r="K2116" s="18"/>
      <c r="W2116" s="18"/>
      <c r="X2116" s="18"/>
      <c r="Y2116" s="18"/>
      <c r="Z2116" s="18"/>
      <c r="AA2116" s="18"/>
      <c r="AB2116" s="18"/>
      <c r="AG2116" s="19"/>
      <c r="AH2116" s="19"/>
    </row>
    <row r="2117" spans="11:34" s="15" customFormat="1" x14ac:dyDescent="0.2">
      <c r="K2117" s="18"/>
      <c r="W2117" s="18"/>
      <c r="X2117" s="18"/>
      <c r="Y2117" s="18"/>
      <c r="Z2117" s="18"/>
      <c r="AA2117" s="18"/>
      <c r="AB2117" s="18"/>
      <c r="AG2117" s="19"/>
      <c r="AH2117" s="19"/>
    </row>
    <row r="2118" spans="11:34" s="15" customFormat="1" x14ac:dyDescent="0.2">
      <c r="K2118" s="18"/>
      <c r="W2118" s="18"/>
      <c r="X2118" s="18"/>
      <c r="Y2118" s="18"/>
      <c r="Z2118" s="18"/>
      <c r="AA2118" s="18"/>
      <c r="AB2118" s="18"/>
      <c r="AG2118" s="19"/>
      <c r="AH2118" s="19"/>
    </row>
    <row r="2119" spans="11:34" s="15" customFormat="1" x14ac:dyDescent="0.2">
      <c r="K2119" s="18"/>
      <c r="W2119" s="18"/>
      <c r="X2119" s="18"/>
      <c r="Y2119" s="18"/>
      <c r="Z2119" s="18"/>
      <c r="AA2119" s="18"/>
      <c r="AB2119" s="18"/>
      <c r="AG2119" s="19"/>
      <c r="AH2119" s="19"/>
    </row>
    <row r="2120" spans="11:34" s="15" customFormat="1" x14ac:dyDescent="0.2">
      <c r="K2120" s="18"/>
      <c r="W2120" s="18"/>
      <c r="X2120" s="18"/>
      <c r="Y2120" s="18"/>
      <c r="Z2120" s="18"/>
      <c r="AA2120" s="18"/>
      <c r="AB2120" s="18"/>
      <c r="AG2120" s="19"/>
      <c r="AH2120" s="19"/>
    </row>
    <row r="2121" spans="11:34" s="15" customFormat="1" x14ac:dyDescent="0.2">
      <c r="K2121" s="18"/>
      <c r="W2121" s="18"/>
      <c r="X2121" s="18"/>
      <c r="Y2121" s="18"/>
      <c r="Z2121" s="18"/>
      <c r="AA2121" s="18"/>
      <c r="AB2121" s="18"/>
      <c r="AG2121" s="19"/>
      <c r="AH2121" s="19"/>
    </row>
    <row r="2122" spans="11:34" s="15" customFormat="1" x14ac:dyDescent="0.2">
      <c r="K2122" s="18"/>
      <c r="W2122" s="18"/>
      <c r="X2122" s="18"/>
      <c r="Y2122" s="18"/>
      <c r="Z2122" s="18"/>
      <c r="AA2122" s="18"/>
      <c r="AB2122" s="18"/>
      <c r="AG2122" s="19"/>
      <c r="AH2122" s="19"/>
    </row>
    <row r="2123" spans="11:34" s="15" customFormat="1" x14ac:dyDescent="0.2">
      <c r="K2123" s="18"/>
      <c r="W2123" s="18"/>
      <c r="X2123" s="18"/>
      <c r="Y2123" s="18"/>
      <c r="Z2123" s="18"/>
      <c r="AA2123" s="18"/>
      <c r="AB2123" s="18"/>
      <c r="AG2123" s="19"/>
      <c r="AH2123" s="19"/>
    </row>
    <row r="2124" spans="11:34" s="15" customFormat="1" x14ac:dyDescent="0.2">
      <c r="K2124" s="18"/>
      <c r="W2124" s="18"/>
      <c r="X2124" s="18"/>
      <c r="Y2124" s="18"/>
      <c r="Z2124" s="18"/>
      <c r="AA2124" s="18"/>
      <c r="AB2124" s="18"/>
      <c r="AG2124" s="19"/>
      <c r="AH2124" s="19"/>
    </row>
    <row r="2125" spans="11:34" s="15" customFormat="1" x14ac:dyDescent="0.2">
      <c r="K2125" s="18"/>
      <c r="W2125" s="18"/>
      <c r="X2125" s="18"/>
      <c r="Y2125" s="18"/>
      <c r="Z2125" s="18"/>
      <c r="AA2125" s="18"/>
      <c r="AB2125" s="18"/>
      <c r="AG2125" s="19"/>
      <c r="AH2125" s="19"/>
    </row>
    <row r="2126" spans="11:34" s="15" customFormat="1" x14ac:dyDescent="0.2">
      <c r="K2126" s="18"/>
      <c r="W2126" s="18"/>
      <c r="X2126" s="18"/>
      <c r="Y2126" s="18"/>
      <c r="Z2126" s="18"/>
      <c r="AA2126" s="18"/>
      <c r="AB2126" s="18"/>
      <c r="AG2126" s="19"/>
      <c r="AH2126" s="19"/>
    </row>
    <row r="2127" spans="11:34" s="15" customFormat="1" x14ac:dyDescent="0.2">
      <c r="K2127" s="18"/>
      <c r="W2127" s="18"/>
      <c r="X2127" s="18"/>
      <c r="Y2127" s="18"/>
      <c r="Z2127" s="18"/>
      <c r="AA2127" s="18"/>
      <c r="AB2127" s="18"/>
      <c r="AG2127" s="19"/>
      <c r="AH2127" s="19"/>
    </row>
    <row r="2128" spans="11:34" s="15" customFormat="1" x14ac:dyDescent="0.2">
      <c r="K2128" s="18"/>
      <c r="W2128" s="18"/>
      <c r="X2128" s="18"/>
      <c r="Y2128" s="18"/>
      <c r="Z2128" s="18"/>
      <c r="AA2128" s="18"/>
      <c r="AB2128" s="18"/>
      <c r="AG2128" s="19"/>
      <c r="AH2128" s="19"/>
    </row>
    <row r="2129" spans="11:34" s="15" customFormat="1" x14ac:dyDescent="0.2">
      <c r="K2129" s="18"/>
      <c r="W2129" s="18"/>
      <c r="X2129" s="18"/>
      <c r="Y2129" s="18"/>
      <c r="Z2129" s="18"/>
      <c r="AA2129" s="18"/>
      <c r="AB2129" s="18"/>
      <c r="AG2129" s="19"/>
      <c r="AH2129" s="19"/>
    </row>
    <row r="2130" spans="11:34" s="15" customFormat="1" x14ac:dyDescent="0.2">
      <c r="K2130" s="18"/>
      <c r="W2130" s="18"/>
      <c r="X2130" s="18"/>
      <c r="Y2130" s="18"/>
      <c r="Z2130" s="18"/>
      <c r="AA2130" s="18"/>
      <c r="AB2130" s="18"/>
      <c r="AG2130" s="19"/>
      <c r="AH2130" s="19"/>
    </row>
    <row r="2131" spans="11:34" s="15" customFormat="1" x14ac:dyDescent="0.2">
      <c r="K2131" s="18"/>
      <c r="W2131" s="18"/>
      <c r="X2131" s="18"/>
      <c r="Y2131" s="18"/>
      <c r="Z2131" s="18"/>
      <c r="AA2131" s="18"/>
      <c r="AB2131" s="18"/>
      <c r="AG2131" s="19"/>
      <c r="AH2131" s="19"/>
    </row>
    <row r="2132" spans="11:34" s="15" customFormat="1" x14ac:dyDescent="0.2">
      <c r="K2132" s="18"/>
      <c r="W2132" s="18"/>
      <c r="X2132" s="18"/>
      <c r="Y2132" s="18"/>
      <c r="Z2132" s="18"/>
      <c r="AA2132" s="18"/>
      <c r="AB2132" s="18"/>
      <c r="AG2132" s="19"/>
      <c r="AH2132" s="19"/>
    </row>
    <row r="2133" spans="11:34" s="15" customFormat="1" x14ac:dyDescent="0.2">
      <c r="K2133" s="18"/>
      <c r="W2133" s="18"/>
      <c r="X2133" s="18"/>
      <c r="Y2133" s="18"/>
      <c r="Z2133" s="18"/>
      <c r="AA2133" s="18"/>
      <c r="AB2133" s="18"/>
      <c r="AG2133" s="19"/>
      <c r="AH2133" s="19"/>
    </row>
    <row r="2134" spans="11:34" s="15" customFormat="1" x14ac:dyDescent="0.2">
      <c r="K2134" s="18"/>
      <c r="W2134" s="18"/>
      <c r="X2134" s="18"/>
      <c r="Y2134" s="18"/>
      <c r="Z2134" s="18"/>
      <c r="AA2134" s="18"/>
      <c r="AB2134" s="18"/>
      <c r="AG2134" s="19"/>
      <c r="AH2134" s="19"/>
    </row>
    <row r="2135" spans="11:34" s="15" customFormat="1" x14ac:dyDescent="0.2">
      <c r="K2135" s="18"/>
      <c r="W2135" s="18"/>
      <c r="X2135" s="18"/>
      <c r="Y2135" s="18"/>
      <c r="Z2135" s="18"/>
      <c r="AA2135" s="18"/>
      <c r="AB2135" s="18"/>
      <c r="AG2135" s="19"/>
      <c r="AH2135" s="19"/>
    </row>
    <row r="2136" spans="11:34" s="15" customFormat="1" x14ac:dyDescent="0.2">
      <c r="K2136" s="18"/>
      <c r="W2136" s="18"/>
      <c r="X2136" s="18"/>
      <c r="Y2136" s="18"/>
      <c r="Z2136" s="18"/>
      <c r="AA2136" s="18"/>
      <c r="AB2136" s="18"/>
      <c r="AG2136" s="19"/>
      <c r="AH2136" s="19"/>
    </row>
    <row r="2137" spans="11:34" s="15" customFormat="1" x14ac:dyDescent="0.2">
      <c r="K2137" s="18"/>
      <c r="W2137" s="18"/>
      <c r="X2137" s="18"/>
      <c r="Y2137" s="18"/>
      <c r="Z2137" s="18"/>
      <c r="AA2137" s="18"/>
      <c r="AB2137" s="18"/>
      <c r="AG2137" s="19"/>
      <c r="AH2137" s="19"/>
    </row>
    <row r="2138" spans="11:34" s="15" customFormat="1" x14ac:dyDescent="0.2">
      <c r="K2138" s="18"/>
      <c r="W2138" s="18"/>
      <c r="X2138" s="18"/>
      <c r="Y2138" s="18"/>
      <c r="Z2138" s="18"/>
      <c r="AA2138" s="18"/>
      <c r="AB2138" s="18"/>
      <c r="AG2138" s="19"/>
      <c r="AH2138" s="19"/>
    </row>
    <row r="2139" spans="11:34" s="15" customFormat="1" x14ac:dyDescent="0.2">
      <c r="K2139" s="18"/>
      <c r="W2139" s="18"/>
      <c r="X2139" s="18"/>
      <c r="Y2139" s="18"/>
      <c r="Z2139" s="18"/>
      <c r="AA2139" s="18"/>
      <c r="AB2139" s="18"/>
      <c r="AG2139" s="19"/>
      <c r="AH2139" s="19"/>
    </row>
    <row r="2140" spans="11:34" s="15" customFormat="1" x14ac:dyDescent="0.2">
      <c r="K2140" s="18"/>
      <c r="W2140" s="18"/>
      <c r="X2140" s="18"/>
      <c r="Y2140" s="18"/>
      <c r="Z2140" s="18"/>
      <c r="AA2140" s="18"/>
      <c r="AB2140" s="18"/>
      <c r="AG2140" s="19"/>
      <c r="AH2140" s="19"/>
    </row>
    <row r="2141" spans="11:34" s="15" customFormat="1" x14ac:dyDescent="0.2">
      <c r="K2141" s="18"/>
      <c r="W2141" s="18"/>
      <c r="X2141" s="18"/>
      <c r="Y2141" s="18"/>
      <c r="Z2141" s="18"/>
      <c r="AA2141" s="18"/>
      <c r="AB2141" s="18"/>
      <c r="AG2141" s="19"/>
      <c r="AH2141" s="19"/>
    </row>
    <row r="2142" spans="11:34" s="15" customFormat="1" x14ac:dyDescent="0.2">
      <c r="K2142" s="18"/>
      <c r="W2142" s="18"/>
      <c r="X2142" s="18"/>
      <c r="Y2142" s="18"/>
      <c r="Z2142" s="18"/>
      <c r="AA2142" s="18"/>
      <c r="AB2142" s="18"/>
      <c r="AG2142" s="19"/>
      <c r="AH2142" s="19"/>
    </row>
    <row r="2143" spans="11:34" s="15" customFormat="1" x14ac:dyDescent="0.2">
      <c r="K2143" s="18"/>
      <c r="W2143" s="18"/>
      <c r="X2143" s="18"/>
      <c r="Y2143" s="18"/>
      <c r="Z2143" s="18"/>
      <c r="AA2143" s="18"/>
      <c r="AB2143" s="18"/>
      <c r="AG2143" s="19"/>
      <c r="AH2143" s="19"/>
    </row>
    <row r="2144" spans="11:34" s="15" customFormat="1" x14ac:dyDescent="0.2">
      <c r="K2144" s="18"/>
      <c r="W2144" s="18"/>
      <c r="X2144" s="18"/>
      <c r="Y2144" s="18"/>
      <c r="Z2144" s="18"/>
      <c r="AA2144" s="18"/>
      <c r="AB2144" s="18"/>
      <c r="AG2144" s="19"/>
      <c r="AH2144" s="19"/>
    </row>
    <row r="2145" spans="11:34" s="15" customFormat="1" x14ac:dyDescent="0.2">
      <c r="K2145" s="18"/>
      <c r="W2145" s="18"/>
      <c r="X2145" s="18"/>
      <c r="Y2145" s="18"/>
      <c r="Z2145" s="18"/>
      <c r="AA2145" s="18"/>
      <c r="AB2145" s="18"/>
      <c r="AG2145" s="19"/>
      <c r="AH2145" s="19"/>
    </row>
    <row r="2146" spans="11:34" s="15" customFormat="1" x14ac:dyDescent="0.2">
      <c r="K2146" s="18"/>
      <c r="W2146" s="18"/>
      <c r="X2146" s="18"/>
      <c r="Y2146" s="18"/>
      <c r="Z2146" s="18"/>
      <c r="AA2146" s="18"/>
      <c r="AB2146" s="18"/>
      <c r="AG2146" s="19"/>
      <c r="AH2146" s="19"/>
    </row>
    <row r="2147" spans="11:34" s="15" customFormat="1" x14ac:dyDescent="0.2">
      <c r="K2147" s="18"/>
      <c r="W2147" s="18"/>
      <c r="X2147" s="18"/>
      <c r="Y2147" s="18"/>
      <c r="Z2147" s="18"/>
      <c r="AA2147" s="18"/>
      <c r="AB2147" s="18"/>
      <c r="AG2147" s="19"/>
      <c r="AH2147" s="19"/>
    </row>
    <row r="2148" spans="11:34" s="15" customFormat="1" x14ac:dyDescent="0.2">
      <c r="K2148" s="18"/>
      <c r="W2148" s="18"/>
      <c r="X2148" s="18"/>
      <c r="Y2148" s="18"/>
      <c r="Z2148" s="18"/>
      <c r="AA2148" s="18"/>
      <c r="AB2148" s="18"/>
      <c r="AG2148" s="19"/>
      <c r="AH2148" s="19"/>
    </row>
    <row r="2149" spans="11:34" s="15" customFormat="1" x14ac:dyDescent="0.2">
      <c r="K2149" s="18"/>
      <c r="W2149" s="18"/>
      <c r="X2149" s="18"/>
      <c r="Y2149" s="18"/>
      <c r="Z2149" s="18"/>
      <c r="AA2149" s="18"/>
      <c r="AB2149" s="18"/>
      <c r="AG2149" s="19"/>
      <c r="AH2149" s="19"/>
    </row>
    <row r="2150" spans="11:34" s="15" customFormat="1" x14ac:dyDescent="0.2">
      <c r="K2150" s="18"/>
      <c r="W2150" s="18"/>
      <c r="X2150" s="18"/>
      <c r="Y2150" s="18"/>
      <c r="Z2150" s="18"/>
      <c r="AA2150" s="18"/>
      <c r="AB2150" s="18"/>
      <c r="AG2150" s="19"/>
      <c r="AH2150" s="19"/>
    </row>
    <row r="2151" spans="11:34" s="15" customFormat="1" x14ac:dyDescent="0.2">
      <c r="K2151" s="18"/>
      <c r="W2151" s="18"/>
      <c r="X2151" s="18"/>
      <c r="Y2151" s="18"/>
      <c r="Z2151" s="18"/>
      <c r="AA2151" s="18"/>
      <c r="AB2151" s="18"/>
      <c r="AG2151" s="19"/>
      <c r="AH2151" s="19"/>
    </row>
    <row r="2152" spans="11:34" s="15" customFormat="1" x14ac:dyDescent="0.2">
      <c r="K2152" s="18"/>
      <c r="W2152" s="18"/>
      <c r="X2152" s="18"/>
      <c r="Y2152" s="18"/>
      <c r="Z2152" s="18"/>
      <c r="AA2152" s="18"/>
      <c r="AB2152" s="18"/>
      <c r="AG2152" s="19"/>
      <c r="AH2152" s="19"/>
    </row>
    <row r="2153" spans="11:34" s="15" customFormat="1" x14ac:dyDescent="0.2">
      <c r="K2153" s="18"/>
      <c r="W2153" s="18"/>
      <c r="X2153" s="18"/>
      <c r="Y2153" s="18"/>
      <c r="Z2153" s="18"/>
      <c r="AA2153" s="18"/>
      <c r="AB2153" s="18"/>
      <c r="AG2153" s="19"/>
      <c r="AH2153" s="19"/>
    </row>
    <row r="2154" spans="11:34" s="15" customFormat="1" x14ac:dyDescent="0.2">
      <c r="K2154" s="18"/>
      <c r="W2154" s="18"/>
      <c r="X2154" s="18"/>
      <c r="Y2154" s="18"/>
      <c r="Z2154" s="18"/>
      <c r="AA2154" s="18"/>
      <c r="AB2154" s="18"/>
      <c r="AG2154" s="19"/>
      <c r="AH2154" s="19"/>
    </row>
    <row r="2155" spans="11:34" s="15" customFormat="1" x14ac:dyDescent="0.2">
      <c r="K2155" s="18"/>
      <c r="W2155" s="18"/>
      <c r="X2155" s="18"/>
      <c r="Y2155" s="18"/>
      <c r="Z2155" s="18"/>
      <c r="AA2155" s="18"/>
      <c r="AB2155" s="18"/>
      <c r="AG2155" s="19"/>
      <c r="AH2155" s="19"/>
    </row>
    <row r="2156" spans="11:34" s="15" customFormat="1" x14ac:dyDescent="0.2">
      <c r="K2156" s="18"/>
      <c r="W2156" s="18"/>
      <c r="X2156" s="18"/>
      <c r="Y2156" s="18"/>
      <c r="Z2156" s="18"/>
      <c r="AA2156" s="18"/>
      <c r="AB2156" s="18"/>
      <c r="AG2156" s="19"/>
      <c r="AH2156" s="19"/>
    </row>
    <row r="2157" spans="11:34" s="15" customFormat="1" x14ac:dyDescent="0.2">
      <c r="K2157" s="18"/>
      <c r="W2157" s="18"/>
      <c r="X2157" s="18"/>
      <c r="Y2157" s="18"/>
      <c r="Z2157" s="18"/>
      <c r="AA2157" s="18"/>
      <c r="AB2157" s="18"/>
      <c r="AG2157" s="19"/>
      <c r="AH2157" s="19"/>
    </row>
    <row r="2158" spans="11:34" s="15" customFormat="1" x14ac:dyDescent="0.2">
      <c r="K2158" s="18"/>
      <c r="W2158" s="18"/>
      <c r="X2158" s="18"/>
      <c r="Y2158" s="18"/>
      <c r="Z2158" s="18"/>
      <c r="AA2158" s="18"/>
      <c r="AB2158" s="18"/>
      <c r="AG2158" s="19"/>
      <c r="AH2158" s="19"/>
    </row>
    <row r="2159" spans="11:34" s="15" customFormat="1" x14ac:dyDescent="0.2">
      <c r="K2159" s="18"/>
      <c r="W2159" s="18"/>
      <c r="X2159" s="18"/>
      <c r="Y2159" s="18"/>
      <c r="Z2159" s="18"/>
      <c r="AA2159" s="18"/>
      <c r="AB2159" s="18"/>
      <c r="AG2159" s="19"/>
      <c r="AH2159" s="19"/>
    </row>
    <row r="2160" spans="11:34" s="15" customFormat="1" x14ac:dyDescent="0.2">
      <c r="K2160" s="18"/>
      <c r="W2160" s="18"/>
      <c r="X2160" s="18"/>
      <c r="Y2160" s="18"/>
      <c r="Z2160" s="18"/>
      <c r="AA2160" s="18"/>
      <c r="AB2160" s="18"/>
      <c r="AG2160" s="19"/>
      <c r="AH2160" s="19"/>
    </row>
    <row r="2161" spans="11:34" s="15" customFormat="1" x14ac:dyDescent="0.2">
      <c r="K2161" s="18"/>
      <c r="W2161" s="18"/>
      <c r="X2161" s="18"/>
      <c r="Y2161" s="18"/>
      <c r="Z2161" s="18"/>
      <c r="AA2161" s="18"/>
      <c r="AB2161" s="18"/>
      <c r="AG2161" s="19"/>
      <c r="AH2161" s="19"/>
    </row>
    <row r="2162" spans="11:34" s="15" customFormat="1" x14ac:dyDescent="0.2">
      <c r="K2162" s="18"/>
      <c r="W2162" s="18"/>
      <c r="X2162" s="18"/>
      <c r="Y2162" s="18"/>
      <c r="Z2162" s="18"/>
      <c r="AA2162" s="18"/>
      <c r="AB2162" s="18"/>
      <c r="AG2162" s="19"/>
      <c r="AH2162" s="19"/>
    </row>
    <row r="2163" spans="11:34" s="15" customFormat="1" x14ac:dyDescent="0.2">
      <c r="K2163" s="18"/>
      <c r="W2163" s="18"/>
      <c r="X2163" s="18"/>
      <c r="Y2163" s="18"/>
      <c r="Z2163" s="18"/>
      <c r="AA2163" s="18"/>
      <c r="AB2163" s="18"/>
      <c r="AG2163" s="19"/>
      <c r="AH2163" s="19"/>
    </row>
    <row r="2164" spans="11:34" s="15" customFormat="1" x14ac:dyDescent="0.2">
      <c r="K2164" s="18"/>
      <c r="W2164" s="18"/>
      <c r="X2164" s="18"/>
      <c r="Y2164" s="18"/>
      <c r="Z2164" s="18"/>
      <c r="AA2164" s="18"/>
      <c r="AB2164" s="18"/>
      <c r="AG2164" s="19"/>
      <c r="AH2164" s="19"/>
    </row>
    <row r="2165" spans="11:34" s="15" customFormat="1" x14ac:dyDescent="0.2">
      <c r="K2165" s="18"/>
      <c r="W2165" s="18"/>
      <c r="X2165" s="18"/>
      <c r="Y2165" s="18"/>
      <c r="Z2165" s="18"/>
      <c r="AA2165" s="18"/>
      <c r="AB2165" s="18"/>
      <c r="AG2165" s="19"/>
      <c r="AH2165" s="19"/>
    </row>
    <row r="2166" spans="11:34" s="15" customFormat="1" x14ac:dyDescent="0.2">
      <c r="K2166" s="18"/>
      <c r="W2166" s="18"/>
      <c r="X2166" s="18"/>
      <c r="Y2166" s="18"/>
      <c r="Z2166" s="18"/>
      <c r="AA2166" s="18"/>
      <c r="AB2166" s="18"/>
      <c r="AG2166" s="19"/>
      <c r="AH2166" s="19"/>
    </row>
    <row r="2167" spans="11:34" s="15" customFormat="1" x14ac:dyDescent="0.2">
      <c r="K2167" s="18"/>
      <c r="W2167" s="18"/>
      <c r="X2167" s="18"/>
      <c r="Y2167" s="18"/>
      <c r="Z2167" s="18"/>
      <c r="AA2167" s="18"/>
      <c r="AB2167" s="18"/>
      <c r="AG2167" s="19"/>
      <c r="AH2167" s="19"/>
    </row>
    <row r="2168" spans="11:34" s="15" customFormat="1" x14ac:dyDescent="0.2">
      <c r="K2168" s="18"/>
      <c r="W2168" s="18"/>
      <c r="X2168" s="18"/>
      <c r="Y2168" s="18"/>
      <c r="Z2168" s="18"/>
      <c r="AA2168" s="18"/>
      <c r="AB2168" s="18"/>
      <c r="AG2168" s="19"/>
      <c r="AH2168" s="19"/>
    </row>
    <row r="2169" spans="11:34" s="15" customFormat="1" x14ac:dyDescent="0.2">
      <c r="K2169" s="18"/>
      <c r="W2169" s="18"/>
      <c r="X2169" s="18"/>
      <c r="Y2169" s="18"/>
      <c r="Z2169" s="18"/>
      <c r="AA2169" s="18"/>
      <c r="AB2169" s="18"/>
      <c r="AG2169" s="19"/>
      <c r="AH2169" s="19"/>
    </row>
    <row r="2170" spans="11:34" s="15" customFormat="1" x14ac:dyDescent="0.2">
      <c r="K2170" s="18"/>
      <c r="W2170" s="18"/>
      <c r="X2170" s="18"/>
      <c r="Y2170" s="18"/>
      <c r="Z2170" s="18"/>
      <c r="AA2170" s="18"/>
      <c r="AB2170" s="18"/>
      <c r="AG2170" s="19"/>
      <c r="AH2170" s="19"/>
    </row>
    <row r="2171" spans="11:34" s="15" customFormat="1" x14ac:dyDescent="0.2">
      <c r="K2171" s="18"/>
      <c r="W2171" s="18"/>
      <c r="X2171" s="18"/>
      <c r="Y2171" s="18"/>
      <c r="Z2171" s="18"/>
      <c r="AA2171" s="18"/>
      <c r="AB2171" s="18"/>
      <c r="AG2171" s="19"/>
      <c r="AH2171" s="19"/>
    </row>
    <row r="2172" spans="11:34" s="15" customFormat="1" x14ac:dyDescent="0.2">
      <c r="K2172" s="18"/>
      <c r="W2172" s="18"/>
      <c r="X2172" s="18"/>
      <c r="Y2172" s="18"/>
      <c r="Z2172" s="18"/>
      <c r="AA2172" s="18"/>
      <c r="AB2172" s="18"/>
      <c r="AG2172" s="19"/>
      <c r="AH2172" s="19"/>
    </row>
    <row r="2173" spans="11:34" s="15" customFormat="1" x14ac:dyDescent="0.2">
      <c r="K2173" s="18"/>
      <c r="W2173" s="18"/>
      <c r="X2173" s="18"/>
      <c r="Y2173" s="18"/>
      <c r="Z2173" s="18"/>
      <c r="AA2173" s="18"/>
      <c r="AB2173" s="18"/>
      <c r="AG2173" s="19"/>
      <c r="AH2173" s="19"/>
    </row>
    <row r="2174" spans="11:34" s="15" customFormat="1" x14ac:dyDescent="0.2">
      <c r="K2174" s="18"/>
      <c r="W2174" s="18"/>
      <c r="X2174" s="18"/>
      <c r="Y2174" s="18"/>
      <c r="Z2174" s="18"/>
      <c r="AA2174" s="18"/>
      <c r="AB2174" s="18"/>
      <c r="AG2174" s="19"/>
      <c r="AH2174" s="19"/>
    </row>
    <row r="2175" spans="11:34" s="15" customFormat="1" x14ac:dyDescent="0.2">
      <c r="K2175" s="18"/>
      <c r="W2175" s="18"/>
      <c r="X2175" s="18"/>
      <c r="Y2175" s="18"/>
      <c r="Z2175" s="18"/>
      <c r="AA2175" s="18"/>
      <c r="AB2175" s="18"/>
      <c r="AG2175" s="19"/>
      <c r="AH2175" s="19"/>
    </row>
    <row r="2176" spans="11:34" s="15" customFormat="1" x14ac:dyDescent="0.2">
      <c r="K2176" s="18"/>
      <c r="W2176" s="18"/>
      <c r="X2176" s="18"/>
      <c r="Y2176" s="18"/>
      <c r="Z2176" s="18"/>
      <c r="AA2176" s="18"/>
      <c r="AB2176" s="18"/>
      <c r="AG2176" s="19"/>
      <c r="AH2176" s="19"/>
    </row>
    <row r="2177" spans="11:34" s="15" customFormat="1" x14ac:dyDescent="0.2">
      <c r="K2177" s="18"/>
      <c r="W2177" s="18"/>
      <c r="X2177" s="18"/>
      <c r="Y2177" s="18"/>
      <c r="Z2177" s="18"/>
      <c r="AA2177" s="18"/>
      <c r="AB2177" s="18"/>
      <c r="AG2177" s="19"/>
      <c r="AH2177" s="19"/>
    </row>
    <row r="2178" spans="11:34" s="15" customFormat="1" x14ac:dyDescent="0.2">
      <c r="K2178" s="18"/>
      <c r="W2178" s="18"/>
      <c r="X2178" s="18"/>
      <c r="Y2178" s="18"/>
      <c r="Z2178" s="18"/>
      <c r="AA2178" s="18"/>
      <c r="AB2178" s="18"/>
      <c r="AG2178" s="19"/>
      <c r="AH2178" s="19"/>
    </row>
    <row r="2179" spans="11:34" s="15" customFormat="1" x14ac:dyDescent="0.2">
      <c r="K2179" s="18"/>
      <c r="W2179" s="18"/>
      <c r="X2179" s="18"/>
      <c r="Y2179" s="18"/>
      <c r="Z2179" s="18"/>
      <c r="AA2179" s="18"/>
      <c r="AB2179" s="18"/>
      <c r="AG2179" s="19"/>
      <c r="AH2179" s="19"/>
    </row>
    <row r="2180" spans="11:34" s="15" customFormat="1" x14ac:dyDescent="0.2">
      <c r="K2180" s="18"/>
      <c r="W2180" s="18"/>
      <c r="X2180" s="18"/>
      <c r="Y2180" s="18"/>
      <c r="Z2180" s="18"/>
      <c r="AA2180" s="18"/>
      <c r="AB2180" s="18"/>
      <c r="AG2180" s="19"/>
      <c r="AH2180" s="19"/>
    </row>
    <row r="2181" spans="11:34" s="15" customFormat="1" x14ac:dyDescent="0.2">
      <c r="K2181" s="18"/>
      <c r="W2181" s="18"/>
      <c r="X2181" s="18"/>
      <c r="Y2181" s="18"/>
      <c r="Z2181" s="18"/>
      <c r="AA2181" s="18"/>
      <c r="AB2181" s="18"/>
      <c r="AG2181" s="19"/>
      <c r="AH2181" s="19"/>
    </row>
    <row r="2182" spans="11:34" s="15" customFormat="1" x14ac:dyDescent="0.2">
      <c r="K2182" s="18"/>
      <c r="W2182" s="18"/>
      <c r="X2182" s="18"/>
      <c r="Y2182" s="18"/>
      <c r="Z2182" s="18"/>
      <c r="AA2182" s="18"/>
      <c r="AB2182" s="18"/>
      <c r="AG2182" s="19"/>
      <c r="AH2182" s="19"/>
    </row>
    <row r="2183" spans="11:34" s="15" customFormat="1" x14ac:dyDescent="0.2">
      <c r="K2183" s="18"/>
      <c r="W2183" s="18"/>
      <c r="X2183" s="18"/>
      <c r="Y2183" s="18"/>
      <c r="Z2183" s="18"/>
      <c r="AA2183" s="18"/>
      <c r="AB2183" s="18"/>
      <c r="AG2183" s="19"/>
      <c r="AH2183" s="19"/>
    </row>
    <row r="2184" spans="11:34" s="15" customFormat="1" x14ac:dyDescent="0.2">
      <c r="K2184" s="18"/>
      <c r="W2184" s="18"/>
      <c r="X2184" s="18"/>
      <c r="Y2184" s="18"/>
      <c r="Z2184" s="18"/>
      <c r="AA2184" s="18"/>
      <c r="AB2184" s="18"/>
      <c r="AG2184" s="19"/>
      <c r="AH2184" s="19"/>
    </row>
    <row r="2185" spans="11:34" s="15" customFormat="1" x14ac:dyDescent="0.2">
      <c r="K2185" s="18"/>
      <c r="W2185" s="18"/>
      <c r="X2185" s="18"/>
      <c r="Y2185" s="18"/>
      <c r="Z2185" s="18"/>
      <c r="AA2185" s="18"/>
      <c r="AB2185" s="18"/>
      <c r="AG2185" s="19"/>
      <c r="AH2185" s="19"/>
    </row>
    <row r="2186" spans="11:34" s="15" customFormat="1" x14ac:dyDescent="0.2">
      <c r="K2186" s="18"/>
      <c r="W2186" s="18"/>
      <c r="X2186" s="18"/>
      <c r="Y2186" s="18"/>
      <c r="Z2186" s="18"/>
      <c r="AA2186" s="18"/>
      <c r="AB2186" s="18"/>
      <c r="AG2186" s="19"/>
      <c r="AH2186" s="19"/>
    </row>
    <row r="2187" spans="11:34" s="15" customFormat="1" x14ac:dyDescent="0.2">
      <c r="K2187" s="18"/>
      <c r="W2187" s="18"/>
      <c r="X2187" s="18"/>
      <c r="Y2187" s="18"/>
      <c r="Z2187" s="18"/>
      <c r="AA2187" s="18"/>
      <c r="AB2187" s="18"/>
      <c r="AG2187" s="19"/>
      <c r="AH2187" s="19"/>
    </row>
    <row r="2188" spans="11:34" s="15" customFormat="1" x14ac:dyDescent="0.2">
      <c r="K2188" s="18"/>
      <c r="W2188" s="18"/>
      <c r="X2188" s="18"/>
      <c r="Y2188" s="18"/>
      <c r="Z2188" s="18"/>
      <c r="AA2188" s="18"/>
      <c r="AB2188" s="18"/>
      <c r="AG2188" s="19"/>
      <c r="AH2188" s="19"/>
    </row>
    <row r="2189" spans="11:34" s="15" customFormat="1" x14ac:dyDescent="0.2">
      <c r="K2189" s="18"/>
      <c r="W2189" s="18"/>
      <c r="X2189" s="18"/>
      <c r="Y2189" s="18"/>
      <c r="Z2189" s="18"/>
      <c r="AA2189" s="18"/>
      <c r="AB2189" s="18"/>
      <c r="AG2189" s="19"/>
      <c r="AH2189" s="19"/>
    </row>
    <row r="2190" spans="11:34" s="15" customFormat="1" x14ac:dyDescent="0.2">
      <c r="K2190" s="18"/>
      <c r="W2190" s="18"/>
      <c r="X2190" s="18"/>
      <c r="Y2190" s="18"/>
      <c r="Z2190" s="18"/>
      <c r="AA2190" s="18"/>
      <c r="AB2190" s="18"/>
      <c r="AG2190" s="19"/>
      <c r="AH2190" s="19"/>
    </row>
    <row r="2191" spans="11:34" s="15" customFormat="1" x14ac:dyDescent="0.2">
      <c r="K2191" s="18"/>
      <c r="W2191" s="18"/>
      <c r="X2191" s="18"/>
      <c r="Y2191" s="18"/>
      <c r="Z2191" s="18"/>
      <c r="AA2191" s="18"/>
      <c r="AB2191" s="18"/>
      <c r="AG2191" s="19"/>
      <c r="AH2191" s="19"/>
    </row>
    <row r="2192" spans="11:34" s="15" customFormat="1" x14ac:dyDescent="0.2">
      <c r="K2192" s="18"/>
      <c r="W2192" s="18"/>
      <c r="X2192" s="18"/>
      <c r="Y2192" s="18"/>
      <c r="Z2192" s="18"/>
      <c r="AA2192" s="18"/>
      <c r="AB2192" s="18"/>
      <c r="AG2192" s="19"/>
      <c r="AH2192" s="19"/>
    </row>
    <row r="2193" spans="11:34" s="15" customFormat="1" x14ac:dyDescent="0.2">
      <c r="K2193" s="18"/>
      <c r="W2193" s="18"/>
      <c r="X2193" s="18"/>
      <c r="Y2193" s="18"/>
      <c r="Z2193" s="18"/>
      <c r="AA2193" s="18"/>
      <c r="AB2193" s="18"/>
      <c r="AG2193" s="19"/>
      <c r="AH2193" s="19"/>
    </row>
    <row r="2194" spans="11:34" s="15" customFormat="1" x14ac:dyDescent="0.2">
      <c r="K2194" s="18"/>
      <c r="W2194" s="18"/>
      <c r="X2194" s="18"/>
      <c r="Y2194" s="18"/>
      <c r="Z2194" s="18"/>
      <c r="AA2194" s="18"/>
      <c r="AB2194" s="18"/>
      <c r="AG2194" s="19"/>
      <c r="AH2194" s="19"/>
    </row>
    <row r="2195" spans="11:34" s="15" customFormat="1" x14ac:dyDescent="0.2">
      <c r="K2195" s="18"/>
      <c r="W2195" s="18"/>
      <c r="X2195" s="18"/>
      <c r="Y2195" s="18"/>
      <c r="Z2195" s="18"/>
      <c r="AA2195" s="18"/>
      <c r="AB2195" s="18"/>
      <c r="AG2195" s="19"/>
      <c r="AH2195" s="19"/>
    </row>
    <row r="2196" spans="11:34" s="15" customFormat="1" x14ac:dyDescent="0.2">
      <c r="K2196" s="18"/>
      <c r="W2196" s="18"/>
      <c r="X2196" s="18"/>
      <c r="Y2196" s="18"/>
      <c r="Z2196" s="18"/>
      <c r="AA2196" s="18"/>
      <c r="AB2196" s="18"/>
      <c r="AG2196" s="19"/>
      <c r="AH2196" s="19"/>
    </row>
    <row r="2197" spans="11:34" s="15" customFormat="1" x14ac:dyDescent="0.2">
      <c r="K2197" s="18"/>
      <c r="W2197" s="18"/>
      <c r="X2197" s="18"/>
      <c r="Y2197" s="18"/>
      <c r="Z2197" s="18"/>
      <c r="AA2197" s="18"/>
      <c r="AB2197" s="18"/>
      <c r="AG2197" s="19"/>
      <c r="AH2197" s="19"/>
    </row>
    <row r="2198" spans="11:34" s="15" customFormat="1" x14ac:dyDescent="0.2">
      <c r="K2198" s="18"/>
      <c r="W2198" s="18"/>
      <c r="X2198" s="18"/>
      <c r="Y2198" s="18"/>
      <c r="Z2198" s="18"/>
      <c r="AA2198" s="18"/>
      <c r="AB2198" s="18"/>
      <c r="AG2198" s="19"/>
      <c r="AH2198" s="19"/>
    </row>
    <row r="2199" spans="11:34" s="15" customFormat="1" x14ac:dyDescent="0.2">
      <c r="K2199" s="18"/>
      <c r="W2199" s="18"/>
      <c r="X2199" s="18"/>
      <c r="Y2199" s="18"/>
      <c r="Z2199" s="18"/>
      <c r="AA2199" s="18"/>
      <c r="AB2199" s="18"/>
      <c r="AG2199" s="19"/>
      <c r="AH2199" s="19"/>
    </row>
    <row r="2200" spans="11:34" s="15" customFormat="1" x14ac:dyDescent="0.2">
      <c r="K2200" s="18"/>
      <c r="W2200" s="18"/>
      <c r="X2200" s="18"/>
      <c r="Y2200" s="18"/>
      <c r="Z2200" s="18"/>
      <c r="AA2200" s="18"/>
      <c r="AB2200" s="18"/>
      <c r="AG2200" s="19"/>
      <c r="AH2200" s="19"/>
    </row>
    <row r="2201" spans="11:34" s="15" customFormat="1" x14ac:dyDescent="0.2">
      <c r="K2201" s="18"/>
      <c r="W2201" s="18"/>
      <c r="X2201" s="18"/>
      <c r="Y2201" s="18"/>
      <c r="Z2201" s="18"/>
      <c r="AA2201" s="18"/>
      <c r="AB2201" s="18"/>
      <c r="AG2201" s="19"/>
      <c r="AH2201" s="19"/>
    </row>
    <row r="2202" spans="11:34" s="15" customFormat="1" x14ac:dyDescent="0.2">
      <c r="K2202" s="18"/>
      <c r="W2202" s="18"/>
      <c r="X2202" s="18"/>
      <c r="Y2202" s="18"/>
      <c r="Z2202" s="18"/>
      <c r="AA2202" s="18"/>
      <c r="AB2202" s="18"/>
      <c r="AG2202" s="19"/>
      <c r="AH2202" s="19"/>
    </row>
    <row r="2203" spans="11:34" s="15" customFormat="1" x14ac:dyDescent="0.2">
      <c r="K2203" s="18"/>
      <c r="W2203" s="18"/>
      <c r="X2203" s="18"/>
      <c r="Y2203" s="18"/>
      <c r="Z2203" s="18"/>
      <c r="AA2203" s="18"/>
      <c r="AB2203" s="18"/>
      <c r="AG2203" s="19"/>
      <c r="AH2203" s="19"/>
    </row>
    <row r="2204" spans="11:34" s="15" customFormat="1" x14ac:dyDescent="0.2">
      <c r="K2204" s="18"/>
      <c r="W2204" s="18"/>
      <c r="X2204" s="18"/>
      <c r="Y2204" s="18"/>
      <c r="Z2204" s="18"/>
      <c r="AA2204" s="18"/>
      <c r="AB2204" s="18"/>
      <c r="AG2204" s="19"/>
      <c r="AH2204" s="19"/>
    </row>
    <row r="2205" spans="11:34" s="15" customFormat="1" x14ac:dyDescent="0.2">
      <c r="K2205" s="18"/>
      <c r="W2205" s="18"/>
      <c r="X2205" s="18"/>
      <c r="Y2205" s="18"/>
      <c r="Z2205" s="18"/>
      <c r="AA2205" s="18"/>
      <c r="AB2205" s="18"/>
      <c r="AG2205" s="19"/>
      <c r="AH2205" s="19"/>
    </row>
    <row r="2206" spans="11:34" s="15" customFormat="1" x14ac:dyDescent="0.2">
      <c r="K2206" s="18"/>
      <c r="W2206" s="18"/>
      <c r="X2206" s="18"/>
      <c r="Y2206" s="18"/>
      <c r="Z2206" s="18"/>
      <c r="AA2206" s="18"/>
      <c r="AB2206" s="18"/>
      <c r="AG2206" s="19"/>
      <c r="AH2206" s="19"/>
    </row>
    <row r="2207" spans="11:34" s="15" customFormat="1" x14ac:dyDescent="0.2">
      <c r="K2207" s="18"/>
      <c r="W2207" s="18"/>
      <c r="X2207" s="18"/>
      <c r="Y2207" s="18"/>
      <c r="Z2207" s="18"/>
      <c r="AA2207" s="18"/>
      <c r="AB2207" s="18"/>
      <c r="AG2207" s="19"/>
      <c r="AH2207" s="19"/>
    </row>
    <row r="2208" spans="11:34" s="15" customFormat="1" x14ac:dyDescent="0.2">
      <c r="K2208" s="18"/>
      <c r="W2208" s="18"/>
      <c r="X2208" s="18"/>
      <c r="Y2208" s="18"/>
      <c r="Z2208" s="18"/>
      <c r="AA2208" s="18"/>
      <c r="AB2208" s="18"/>
      <c r="AG2208" s="19"/>
      <c r="AH2208" s="19"/>
    </row>
    <row r="2209" spans="11:34" s="15" customFormat="1" x14ac:dyDescent="0.2">
      <c r="K2209" s="18"/>
      <c r="W2209" s="18"/>
      <c r="X2209" s="18"/>
      <c r="Y2209" s="18"/>
      <c r="Z2209" s="18"/>
      <c r="AA2209" s="18"/>
      <c r="AB2209" s="18"/>
      <c r="AG2209" s="19"/>
      <c r="AH2209" s="19"/>
    </row>
    <row r="2210" spans="11:34" s="15" customFormat="1" x14ac:dyDescent="0.2">
      <c r="K2210" s="18"/>
      <c r="W2210" s="18"/>
      <c r="X2210" s="18"/>
      <c r="Y2210" s="18"/>
      <c r="Z2210" s="18"/>
      <c r="AA2210" s="18"/>
      <c r="AB2210" s="18"/>
      <c r="AG2210" s="19"/>
      <c r="AH2210" s="19"/>
    </row>
    <row r="2211" spans="11:34" s="15" customFormat="1" x14ac:dyDescent="0.2">
      <c r="K2211" s="18"/>
      <c r="W2211" s="18"/>
      <c r="X2211" s="18"/>
      <c r="Y2211" s="18"/>
      <c r="Z2211" s="18"/>
      <c r="AA2211" s="18"/>
      <c r="AB2211" s="18"/>
      <c r="AG2211" s="19"/>
      <c r="AH2211" s="19"/>
    </row>
    <row r="2212" spans="11:34" s="15" customFormat="1" x14ac:dyDescent="0.2">
      <c r="K2212" s="18"/>
      <c r="W2212" s="18"/>
      <c r="X2212" s="18"/>
      <c r="Y2212" s="18"/>
      <c r="Z2212" s="18"/>
      <c r="AA2212" s="18"/>
      <c r="AB2212" s="18"/>
      <c r="AG2212" s="19"/>
      <c r="AH2212" s="19"/>
    </row>
    <row r="2213" spans="11:34" s="15" customFormat="1" x14ac:dyDescent="0.2">
      <c r="K2213" s="18"/>
      <c r="W2213" s="18"/>
      <c r="X2213" s="18"/>
      <c r="Y2213" s="18"/>
      <c r="Z2213" s="18"/>
      <c r="AA2213" s="18"/>
      <c r="AB2213" s="18"/>
      <c r="AG2213" s="19"/>
      <c r="AH2213" s="19"/>
    </row>
    <row r="2214" spans="11:34" s="15" customFormat="1" x14ac:dyDescent="0.2">
      <c r="K2214" s="18"/>
      <c r="W2214" s="18"/>
      <c r="X2214" s="18"/>
      <c r="Y2214" s="18"/>
      <c r="Z2214" s="18"/>
      <c r="AA2214" s="18"/>
      <c r="AB2214" s="18"/>
      <c r="AG2214" s="19"/>
      <c r="AH2214" s="19"/>
    </row>
    <row r="2215" spans="11:34" s="15" customFormat="1" x14ac:dyDescent="0.2">
      <c r="K2215" s="18"/>
      <c r="W2215" s="18"/>
      <c r="X2215" s="18"/>
      <c r="Y2215" s="18"/>
      <c r="Z2215" s="18"/>
      <c r="AA2215" s="18"/>
      <c r="AB2215" s="18"/>
      <c r="AG2215" s="19"/>
      <c r="AH2215" s="19"/>
    </row>
    <row r="2216" spans="11:34" s="15" customFormat="1" x14ac:dyDescent="0.2">
      <c r="K2216" s="18"/>
      <c r="W2216" s="18"/>
      <c r="X2216" s="18"/>
      <c r="Y2216" s="18"/>
      <c r="Z2216" s="18"/>
      <c r="AA2216" s="18"/>
      <c r="AB2216" s="18"/>
      <c r="AG2216" s="19"/>
      <c r="AH2216" s="19"/>
    </row>
    <row r="2217" spans="11:34" s="15" customFormat="1" x14ac:dyDescent="0.2">
      <c r="K2217" s="18"/>
      <c r="W2217" s="18"/>
      <c r="X2217" s="18"/>
      <c r="Y2217" s="18"/>
      <c r="Z2217" s="18"/>
      <c r="AA2217" s="18"/>
      <c r="AB2217" s="18"/>
      <c r="AG2217" s="19"/>
      <c r="AH2217" s="19"/>
    </row>
    <row r="2218" spans="11:34" s="15" customFormat="1" x14ac:dyDescent="0.2">
      <c r="K2218" s="18"/>
      <c r="W2218" s="18"/>
      <c r="X2218" s="18"/>
      <c r="Y2218" s="18"/>
      <c r="Z2218" s="18"/>
      <c r="AA2218" s="18"/>
      <c r="AB2218" s="18"/>
      <c r="AG2218" s="19"/>
      <c r="AH2218" s="19"/>
    </row>
    <row r="2219" spans="11:34" s="15" customFormat="1" x14ac:dyDescent="0.2">
      <c r="K2219" s="18"/>
      <c r="W2219" s="18"/>
      <c r="X2219" s="18"/>
      <c r="Y2219" s="18"/>
      <c r="Z2219" s="18"/>
      <c r="AA2219" s="18"/>
      <c r="AB2219" s="18"/>
      <c r="AG2219" s="19"/>
      <c r="AH2219" s="19"/>
    </row>
    <row r="2220" spans="11:34" s="15" customFormat="1" x14ac:dyDescent="0.2">
      <c r="K2220" s="18"/>
      <c r="W2220" s="18"/>
      <c r="X2220" s="18"/>
      <c r="Y2220" s="18"/>
      <c r="Z2220" s="18"/>
      <c r="AA2220" s="18"/>
      <c r="AB2220" s="18"/>
      <c r="AG2220" s="19"/>
      <c r="AH2220" s="19"/>
    </row>
    <row r="2221" spans="11:34" s="15" customFormat="1" x14ac:dyDescent="0.2">
      <c r="K2221" s="18"/>
      <c r="W2221" s="18"/>
      <c r="X2221" s="18"/>
      <c r="Y2221" s="18"/>
      <c r="Z2221" s="18"/>
      <c r="AA2221" s="18"/>
      <c r="AB2221" s="18"/>
      <c r="AG2221" s="19"/>
      <c r="AH2221" s="19"/>
    </row>
    <row r="2222" spans="11:34" s="15" customFormat="1" x14ac:dyDescent="0.2">
      <c r="K2222" s="18"/>
      <c r="W2222" s="18"/>
      <c r="X2222" s="18"/>
      <c r="Y2222" s="18"/>
      <c r="Z2222" s="18"/>
      <c r="AA2222" s="18"/>
      <c r="AB2222" s="18"/>
      <c r="AG2222" s="19"/>
      <c r="AH2222" s="19"/>
    </row>
    <row r="2223" spans="11:34" s="15" customFormat="1" x14ac:dyDescent="0.2">
      <c r="K2223" s="18"/>
      <c r="W2223" s="18"/>
      <c r="X2223" s="18"/>
      <c r="Y2223" s="18"/>
      <c r="Z2223" s="18"/>
      <c r="AA2223" s="18"/>
      <c r="AB2223" s="18"/>
      <c r="AG2223" s="19"/>
      <c r="AH2223" s="19"/>
    </row>
    <row r="2224" spans="11:34" s="15" customFormat="1" x14ac:dyDescent="0.2">
      <c r="K2224" s="18"/>
      <c r="W2224" s="18"/>
      <c r="X2224" s="18"/>
      <c r="Y2224" s="18"/>
      <c r="Z2224" s="18"/>
      <c r="AA2224" s="18"/>
      <c r="AB2224" s="18"/>
      <c r="AG2224" s="19"/>
      <c r="AH2224" s="19"/>
    </row>
    <row r="2225" spans="11:34" s="15" customFormat="1" x14ac:dyDescent="0.2">
      <c r="K2225" s="18"/>
      <c r="W2225" s="18"/>
      <c r="X2225" s="18"/>
      <c r="Y2225" s="18"/>
      <c r="Z2225" s="18"/>
      <c r="AA2225" s="18"/>
      <c r="AB2225" s="18"/>
      <c r="AG2225" s="19"/>
      <c r="AH2225" s="19"/>
    </row>
    <row r="2226" spans="11:34" s="15" customFormat="1" x14ac:dyDescent="0.2">
      <c r="K2226" s="18"/>
      <c r="W2226" s="18"/>
      <c r="X2226" s="18"/>
      <c r="Y2226" s="18"/>
      <c r="Z2226" s="18"/>
      <c r="AA2226" s="18"/>
      <c r="AB2226" s="18"/>
      <c r="AG2226" s="19"/>
      <c r="AH2226" s="19"/>
    </row>
    <row r="2227" spans="11:34" s="15" customFormat="1" x14ac:dyDescent="0.2">
      <c r="K2227" s="18"/>
      <c r="W2227" s="18"/>
      <c r="X2227" s="18"/>
      <c r="Y2227" s="18"/>
      <c r="Z2227" s="18"/>
      <c r="AA2227" s="18"/>
      <c r="AB2227" s="18"/>
      <c r="AG2227" s="19"/>
      <c r="AH2227" s="19"/>
    </row>
    <row r="2228" spans="11:34" s="15" customFormat="1" x14ac:dyDescent="0.2">
      <c r="K2228" s="18"/>
      <c r="W2228" s="18"/>
      <c r="X2228" s="18"/>
      <c r="Y2228" s="18"/>
      <c r="Z2228" s="18"/>
      <c r="AA2228" s="18"/>
      <c r="AB2228" s="18"/>
      <c r="AG2228" s="19"/>
      <c r="AH2228" s="19"/>
    </row>
    <row r="2229" spans="11:34" s="15" customFormat="1" x14ac:dyDescent="0.2">
      <c r="K2229" s="18"/>
      <c r="W2229" s="18"/>
      <c r="X2229" s="18"/>
      <c r="Y2229" s="18"/>
      <c r="Z2229" s="18"/>
      <c r="AA2229" s="18"/>
      <c r="AB2229" s="18"/>
      <c r="AG2229" s="19"/>
      <c r="AH2229" s="19"/>
    </row>
    <row r="2230" spans="11:34" s="15" customFormat="1" x14ac:dyDescent="0.2">
      <c r="K2230" s="18"/>
      <c r="W2230" s="18"/>
      <c r="X2230" s="18"/>
      <c r="Y2230" s="18"/>
      <c r="Z2230" s="18"/>
      <c r="AA2230" s="18"/>
      <c r="AB2230" s="18"/>
      <c r="AG2230" s="19"/>
      <c r="AH2230" s="19"/>
    </row>
    <row r="2231" spans="11:34" s="15" customFormat="1" x14ac:dyDescent="0.2">
      <c r="K2231" s="18"/>
      <c r="W2231" s="18"/>
      <c r="X2231" s="18"/>
      <c r="Y2231" s="18"/>
      <c r="Z2231" s="18"/>
      <c r="AA2231" s="18"/>
      <c r="AB2231" s="18"/>
      <c r="AG2231" s="19"/>
      <c r="AH2231" s="19"/>
    </row>
    <row r="2232" spans="11:34" s="15" customFormat="1" x14ac:dyDescent="0.2">
      <c r="K2232" s="18"/>
      <c r="W2232" s="18"/>
      <c r="X2232" s="18"/>
      <c r="Y2232" s="18"/>
      <c r="Z2232" s="18"/>
      <c r="AA2232" s="18"/>
      <c r="AB2232" s="18"/>
      <c r="AG2232" s="19"/>
      <c r="AH2232" s="19"/>
    </row>
    <row r="2233" spans="11:34" s="15" customFormat="1" x14ac:dyDescent="0.2">
      <c r="K2233" s="18"/>
      <c r="W2233" s="18"/>
      <c r="X2233" s="18"/>
      <c r="Y2233" s="18"/>
      <c r="Z2233" s="18"/>
      <c r="AA2233" s="18"/>
      <c r="AB2233" s="18"/>
      <c r="AG2233" s="19"/>
      <c r="AH2233" s="19"/>
    </row>
    <row r="2234" spans="11:34" s="15" customFormat="1" x14ac:dyDescent="0.2">
      <c r="K2234" s="18"/>
      <c r="W2234" s="18"/>
      <c r="X2234" s="18"/>
      <c r="Y2234" s="18"/>
      <c r="Z2234" s="18"/>
      <c r="AA2234" s="18"/>
      <c r="AB2234" s="18"/>
      <c r="AG2234" s="19"/>
      <c r="AH2234" s="19"/>
    </row>
    <row r="2235" spans="11:34" s="15" customFormat="1" x14ac:dyDescent="0.2">
      <c r="K2235" s="18"/>
      <c r="W2235" s="18"/>
      <c r="X2235" s="18"/>
      <c r="Y2235" s="18"/>
      <c r="Z2235" s="18"/>
      <c r="AA2235" s="18"/>
      <c r="AB2235" s="18"/>
      <c r="AG2235" s="19"/>
      <c r="AH2235" s="19"/>
    </row>
    <row r="2236" spans="11:34" s="15" customFormat="1" x14ac:dyDescent="0.2">
      <c r="K2236" s="18"/>
      <c r="W2236" s="18"/>
      <c r="X2236" s="18"/>
      <c r="Y2236" s="18"/>
      <c r="Z2236" s="18"/>
      <c r="AA2236" s="18"/>
      <c r="AB2236" s="18"/>
      <c r="AG2236" s="19"/>
      <c r="AH2236" s="19"/>
    </row>
    <row r="2237" spans="11:34" s="15" customFormat="1" x14ac:dyDescent="0.2">
      <c r="K2237" s="18"/>
      <c r="W2237" s="18"/>
      <c r="X2237" s="18"/>
      <c r="Y2237" s="18"/>
      <c r="Z2237" s="18"/>
      <c r="AA2237" s="18"/>
      <c r="AB2237" s="18"/>
      <c r="AG2237" s="19"/>
      <c r="AH2237" s="19"/>
    </row>
    <row r="2238" spans="11:34" s="15" customFormat="1" x14ac:dyDescent="0.2">
      <c r="K2238" s="18"/>
      <c r="W2238" s="18"/>
      <c r="X2238" s="18"/>
      <c r="Y2238" s="18"/>
      <c r="Z2238" s="18"/>
      <c r="AA2238" s="18"/>
      <c r="AB2238" s="18"/>
      <c r="AG2238" s="19"/>
      <c r="AH2238" s="19"/>
    </row>
    <row r="2239" spans="11:34" s="15" customFormat="1" x14ac:dyDescent="0.2">
      <c r="K2239" s="18"/>
      <c r="W2239" s="18"/>
      <c r="X2239" s="18"/>
      <c r="Y2239" s="18"/>
      <c r="Z2239" s="18"/>
      <c r="AA2239" s="18"/>
      <c r="AB2239" s="18"/>
      <c r="AG2239" s="19"/>
      <c r="AH2239" s="19"/>
    </row>
    <row r="2240" spans="11:34" s="15" customFormat="1" x14ac:dyDescent="0.2">
      <c r="K2240" s="18"/>
      <c r="W2240" s="18"/>
      <c r="X2240" s="18"/>
      <c r="Y2240" s="18"/>
      <c r="Z2240" s="18"/>
      <c r="AA2240" s="18"/>
      <c r="AB2240" s="18"/>
      <c r="AG2240" s="19"/>
      <c r="AH2240" s="19"/>
    </row>
    <row r="2241" spans="11:34" s="15" customFormat="1" x14ac:dyDescent="0.2">
      <c r="K2241" s="18"/>
      <c r="W2241" s="18"/>
      <c r="X2241" s="18"/>
      <c r="Y2241" s="18"/>
      <c r="Z2241" s="18"/>
      <c r="AA2241" s="18"/>
      <c r="AB2241" s="18"/>
      <c r="AG2241" s="19"/>
      <c r="AH2241" s="19"/>
    </row>
    <row r="2242" spans="11:34" s="15" customFormat="1" x14ac:dyDescent="0.2">
      <c r="K2242" s="18"/>
      <c r="W2242" s="18"/>
      <c r="X2242" s="18"/>
      <c r="Y2242" s="18"/>
      <c r="Z2242" s="18"/>
      <c r="AA2242" s="18"/>
      <c r="AB2242" s="18"/>
      <c r="AG2242" s="19"/>
      <c r="AH2242" s="19"/>
    </row>
    <row r="2243" spans="11:34" s="15" customFormat="1" x14ac:dyDescent="0.2">
      <c r="K2243" s="18"/>
      <c r="W2243" s="18"/>
      <c r="X2243" s="18"/>
      <c r="Y2243" s="18"/>
      <c r="Z2243" s="18"/>
      <c r="AA2243" s="18"/>
      <c r="AB2243" s="18"/>
      <c r="AG2243" s="19"/>
      <c r="AH2243" s="19"/>
    </row>
    <row r="2244" spans="11:34" s="15" customFormat="1" x14ac:dyDescent="0.2">
      <c r="K2244" s="18"/>
      <c r="W2244" s="18"/>
      <c r="X2244" s="18"/>
      <c r="Y2244" s="18"/>
      <c r="Z2244" s="18"/>
      <c r="AA2244" s="18"/>
      <c r="AB2244" s="18"/>
      <c r="AG2244" s="19"/>
      <c r="AH2244" s="19"/>
    </row>
    <row r="2245" spans="11:34" s="15" customFormat="1" x14ac:dyDescent="0.2">
      <c r="K2245" s="18"/>
      <c r="W2245" s="18"/>
      <c r="X2245" s="18"/>
      <c r="Y2245" s="18"/>
      <c r="Z2245" s="18"/>
      <c r="AA2245" s="18"/>
      <c r="AB2245" s="18"/>
      <c r="AG2245" s="19"/>
      <c r="AH2245" s="19"/>
    </row>
    <row r="2246" spans="11:34" s="15" customFormat="1" x14ac:dyDescent="0.2">
      <c r="K2246" s="18"/>
      <c r="W2246" s="18"/>
      <c r="X2246" s="18"/>
      <c r="Y2246" s="18"/>
      <c r="Z2246" s="18"/>
      <c r="AA2246" s="18"/>
      <c r="AB2246" s="18"/>
      <c r="AG2246" s="19"/>
      <c r="AH2246" s="19"/>
    </row>
    <row r="2247" spans="11:34" s="15" customFormat="1" x14ac:dyDescent="0.2">
      <c r="K2247" s="18"/>
      <c r="W2247" s="18"/>
      <c r="X2247" s="18"/>
      <c r="Y2247" s="18"/>
      <c r="Z2247" s="18"/>
      <c r="AA2247" s="18"/>
      <c r="AB2247" s="18"/>
      <c r="AG2247" s="19"/>
      <c r="AH2247" s="19"/>
    </row>
    <row r="2248" spans="11:34" s="15" customFormat="1" x14ac:dyDescent="0.2">
      <c r="K2248" s="18"/>
      <c r="W2248" s="18"/>
      <c r="X2248" s="18"/>
      <c r="Y2248" s="18"/>
      <c r="Z2248" s="18"/>
      <c r="AA2248" s="18"/>
      <c r="AB2248" s="18"/>
      <c r="AG2248" s="19"/>
      <c r="AH2248" s="19"/>
    </row>
    <row r="2249" spans="11:34" s="15" customFormat="1" x14ac:dyDescent="0.2">
      <c r="K2249" s="18"/>
      <c r="W2249" s="18"/>
      <c r="X2249" s="18"/>
      <c r="Y2249" s="18"/>
      <c r="Z2249" s="18"/>
      <c r="AA2249" s="18"/>
      <c r="AB2249" s="18"/>
      <c r="AG2249" s="19"/>
      <c r="AH2249" s="19"/>
    </row>
    <row r="2250" spans="11:34" s="15" customFormat="1" x14ac:dyDescent="0.2">
      <c r="K2250" s="18"/>
      <c r="W2250" s="18"/>
      <c r="X2250" s="18"/>
      <c r="Y2250" s="18"/>
      <c r="Z2250" s="18"/>
      <c r="AA2250" s="18"/>
      <c r="AB2250" s="18"/>
      <c r="AG2250" s="19"/>
      <c r="AH2250" s="19"/>
    </row>
    <row r="2251" spans="11:34" s="15" customFormat="1" x14ac:dyDescent="0.2">
      <c r="K2251" s="18"/>
      <c r="W2251" s="18"/>
      <c r="X2251" s="18"/>
      <c r="Y2251" s="18"/>
      <c r="Z2251" s="18"/>
      <c r="AA2251" s="18"/>
      <c r="AB2251" s="18"/>
      <c r="AG2251" s="19"/>
      <c r="AH2251" s="19"/>
    </row>
    <row r="2252" spans="11:34" s="15" customFormat="1" x14ac:dyDescent="0.2">
      <c r="K2252" s="18"/>
      <c r="W2252" s="18"/>
      <c r="X2252" s="18"/>
      <c r="Y2252" s="18"/>
      <c r="Z2252" s="18"/>
      <c r="AA2252" s="18"/>
      <c r="AB2252" s="18"/>
      <c r="AG2252" s="19"/>
      <c r="AH2252" s="19"/>
    </row>
    <row r="2253" spans="11:34" s="15" customFormat="1" x14ac:dyDescent="0.2">
      <c r="K2253" s="18"/>
      <c r="W2253" s="18"/>
      <c r="X2253" s="18"/>
      <c r="Y2253" s="18"/>
      <c r="Z2253" s="18"/>
      <c r="AA2253" s="18"/>
      <c r="AB2253" s="18"/>
      <c r="AG2253" s="19"/>
      <c r="AH2253" s="19"/>
    </row>
    <row r="2254" spans="11:34" s="15" customFormat="1" x14ac:dyDescent="0.2">
      <c r="K2254" s="18"/>
      <c r="W2254" s="18"/>
      <c r="X2254" s="18"/>
      <c r="Y2254" s="18"/>
      <c r="Z2254" s="18"/>
      <c r="AA2254" s="18"/>
      <c r="AB2254" s="18"/>
      <c r="AG2254" s="19"/>
      <c r="AH2254" s="19"/>
    </row>
    <row r="2255" spans="11:34" s="15" customFormat="1" x14ac:dyDescent="0.2">
      <c r="K2255" s="18"/>
      <c r="W2255" s="18"/>
      <c r="X2255" s="18"/>
      <c r="Y2255" s="18"/>
      <c r="Z2255" s="18"/>
      <c r="AA2255" s="18"/>
      <c r="AB2255" s="18"/>
      <c r="AG2255" s="19"/>
      <c r="AH2255" s="19"/>
    </row>
    <row r="2256" spans="11:34" s="15" customFormat="1" x14ac:dyDescent="0.2">
      <c r="K2256" s="18"/>
      <c r="W2256" s="18"/>
      <c r="X2256" s="18"/>
      <c r="Y2256" s="18"/>
      <c r="Z2256" s="18"/>
      <c r="AA2256" s="18"/>
      <c r="AB2256" s="18"/>
      <c r="AG2256" s="19"/>
      <c r="AH2256" s="19"/>
    </row>
    <row r="2257" spans="11:34" s="15" customFormat="1" x14ac:dyDescent="0.2">
      <c r="K2257" s="18"/>
      <c r="W2257" s="18"/>
      <c r="X2257" s="18"/>
      <c r="Y2257" s="18"/>
      <c r="Z2257" s="18"/>
      <c r="AA2257" s="18"/>
      <c r="AB2257" s="18"/>
      <c r="AG2257" s="19"/>
      <c r="AH2257" s="19"/>
    </row>
    <row r="2258" spans="11:34" s="15" customFormat="1" x14ac:dyDescent="0.2">
      <c r="K2258" s="18"/>
      <c r="W2258" s="18"/>
      <c r="X2258" s="18"/>
      <c r="Y2258" s="18"/>
      <c r="Z2258" s="18"/>
      <c r="AA2258" s="18"/>
      <c r="AB2258" s="18"/>
      <c r="AG2258" s="19"/>
      <c r="AH2258" s="19"/>
    </row>
    <row r="2259" spans="11:34" s="15" customFormat="1" x14ac:dyDescent="0.2">
      <c r="K2259" s="18"/>
      <c r="W2259" s="18"/>
      <c r="X2259" s="18"/>
      <c r="Y2259" s="18"/>
      <c r="Z2259" s="18"/>
      <c r="AA2259" s="18"/>
      <c r="AB2259" s="18"/>
      <c r="AG2259" s="19"/>
      <c r="AH2259" s="19"/>
    </row>
    <row r="2260" spans="11:34" s="15" customFormat="1" x14ac:dyDescent="0.2">
      <c r="K2260" s="18"/>
      <c r="W2260" s="18"/>
      <c r="X2260" s="18"/>
      <c r="Y2260" s="18"/>
      <c r="Z2260" s="18"/>
      <c r="AA2260" s="18"/>
      <c r="AB2260" s="18"/>
      <c r="AG2260" s="19"/>
      <c r="AH2260" s="19"/>
    </row>
    <row r="2261" spans="11:34" s="15" customFormat="1" x14ac:dyDescent="0.2">
      <c r="K2261" s="18"/>
      <c r="W2261" s="18"/>
      <c r="X2261" s="18"/>
      <c r="Y2261" s="18"/>
      <c r="Z2261" s="18"/>
      <c r="AA2261" s="18"/>
      <c r="AB2261" s="18"/>
      <c r="AG2261" s="19"/>
      <c r="AH2261" s="19"/>
    </row>
    <row r="2262" spans="11:34" s="15" customFormat="1" x14ac:dyDescent="0.2">
      <c r="K2262" s="18"/>
      <c r="W2262" s="18"/>
      <c r="X2262" s="18"/>
      <c r="Y2262" s="18"/>
      <c r="Z2262" s="18"/>
      <c r="AA2262" s="18"/>
      <c r="AB2262" s="18"/>
      <c r="AG2262" s="19"/>
      <c r="AH2262" s="19"/>
    </row>
    <row r="2263" spans="11:34" s="15" customFormat="1" x14ac:dyDescent="0.2">
      <c r="K2263" s="18"/>
      <c r="W2263" s="18"/>
      <c r="X2263" s="18"/>
      <c r="Y2263" s="18"/>
      <c r="Z2263" s="18"/>
      <c r="AA2263" s="18"/>
      <c r="AB2263" s="18"/>
      <c r="AG2263" s="19"/>
      <c r="AH2263" s="19"/>
    </row>
    <row r="2264" spans="11:34" s="15" customFormat="1" x14ac:dyDescent="0.2">
      <c r="K2264" s="18"/>
      <c r="W2264" s="18"/>
      <c r="X2264" s="18"/>
      <c r="Y2264" s="18"/>
      <c r="Z2264" s="18"/>
      <c r="AA2264" s="18"/>
      <c r="AB2264" s="18"/>
      <c r="AG2264" s="19"/>
      <c r="AH2264" s="19"/>
    </row>
    <row r="2265" spans="11:34" s="15" customFormat="1" x14ac:dyDescent="0.2">
      <c r="K2265" s="18"/>
      <c r="W2265" s="18"/>
      <c r="X2265" s="18"/>
      <c r="Y2265" s="18"/>
      <c r="Z2265" s="18"/>
      <c r="AA2265" s="18"/>
      <c r="AB2265" s="18"/>
      <c r="AG2265" s="19"/>
      <c r="AH2265" s="19"/>
    </row>
    <row r="2266" spans="11:34" s="15" customFormat="1" x14ac:dyDescent="0.2">
      <c r="K2266" s="18"/>
      <c r="W2266" s="18"/>
      <c r="X2266" s="18"/>
      <c r="Y2266" s="18"/>
      <c r="Z2266" s="18"/>
      <c r="AA2266" s="18"/>
      <c r="AB2266" s="18"/>
      <c r="AG2266" s="19"/>
      <c r="AH2266" s="19"/>
    </row>
    <row r="2267" spans="11:34" s="15" customFormat="1" x14ac:dyDescent="0.2">
      <c r="K2267" s="18"/>
      <c r="W2267" s="18"/>
      <c r="X2267" s="18"/>
      <c r="Y2267" s="18"/>
      <c r="Z2267" s="18"/>
      <c r="AA2267" s="18"/>
      <c r="AB2267" s="18"/>
      <c r="AG2267" s="19"/>
      <c r="AH2267" s="19"/>
    </row>
    <row r="2268" spans="11:34" s="15" customFormat="1" x14ac:dyDescent="0.2">
      <c r="K2268" s="18"/>
      <c r="W2268" s="18"/>
      <c r="X2268" s="18"/>
      <c r="Y2268" s="18"/>
      <c r="Z2268" s="18"/>
      <c r="AA2268" s="18"/>
      <c r="AB2268" s="18"/>
      <c r="AG2268" s="19"/>
      <c r="AH2268" s="19"/>
    </row>
    <row r="2269" spans="11:34" s="15" customFormat="1" x14ac:dyDescent="0.2">
      <c r="K2269" s="18"/>
      <c r="W2269" s="18"/>
      <c r="X2269" s="18"/>
      <c r="Y2269" s="18"/>
      <c r="Z2269" s="18"/>
      <c r="AA2269" s="18"/>
      <c r="AB2269" s="18"/>
      <c r="AG2269" s="19"/>
      <c r="AH2269" s="19"/>
    </row>
    <row r="2270" spans="11:34" s="15" customFormat="1" x14ac:dyDescent="0.2">
      <c r="K2270" s="18"/>
      <c r="W2270" s="18"/>
      <c r="X2270" s="18"/>
      <c r="Y2270" s="18"/>
      <c r="Z2270" s="18"/>
      <c r="AA2270" s="18"/>
      <c r="AB2270" s="18"/>
      <c r="AG2270" s="19"/>
      <c r="AH2270" s="19"/>
    </row>
    <row r="2271" spans="11:34" s="15" customFormat="1" x14ac:dyDescent="0.2">
      <c r="K2271" s="18"/>
      <c r="W2271" s="18"/>
      <c r="X2271" s="18"/>
      <c r="Y2271" s="18"/>
      <c r="Z2271" s="18"/>
      <c r="AA2271" s="18"/>
      <c r="AB2271" s="18"/>
      <c r="AG2271" s="19"/>
      <c r="AH2271" s="19"/>
    </row>
    <row r="2272" spans="11:34" s="15" customFormat="1" x14ac:dyDescent="0.2">
      <c r="K2272" s="18"/>
      <c r="W2272" s="18"/>
      <c r="X2272" s="18"/>
      <c r="Y2272" s="18"/>
      <c r="Z2272" s="18"/>
      <c r="AA2272" s="18"/>
      <c r="AB2272" s="18"/>
      <c r="AG2272" s="19"/>
      <c r="AH2272" s="19"/>
    </row>
    <row r="2273" spans="11:34" s="15" customFormat="1" x14ac:dyDescent="0.2">
      <c r="K2273" s="18"/>
      <c r="W2273" s="18"/>
      <c r="X2273" s="18"/>
      <c r="Y2273" s="18"/>
      <c r="Z2273" s="18"/>
      <c r="AA2273" s="18"/>
      <c r="AB2273" s="18"/>
      <c r="AG2273" s="19"/>
      <c r="AH2273" s="19"/>
    </row>
    <row r="2274" spans="11:34" s="15" customFormat="1" x14ac:dyDescent="0.2">
      <c r="K2274" s="18"/>
      <c r="W2274" s="18"/>
      <c r="X2274" s="18"/>
      <c r="Y2274" s="18"/>
      <c r="Z2274" s="18"/>
      <c r="AA2274" s="18"/>
      <c r="AB2274" s="18"/>
      <c r="AG2274" s="19"/>
      <c r="AH2274" s="19"/>
    </row>
    <row r="2275" spans="11:34" s="15" customFormat="1" x14ac:dyDescent="0.2">
      <c r="K2275" s="18"/>
      <c r="W2275" s="18"/>
      <c r="X2275" s="18"/>
      <c r="Y2275" s="18"/>
      <c r="Z2275" s="18"/>
      <c r="AA2275" s="18"/>
      <c r="AB2275" s="18"/>
      <c r="AG2275" s="19"/>
      <c r="AH2275" s="19"/>
    </row>
    <row r="2276" spans="11:34" s="15" customFormat="1" x14ac:dyDescent="0.2">
      <c r="K2276" s="18"/>
      <c r="W2276" s="18"/>
      <c r="X2276" s="18"/>
      <c r="Y2276" s="18"/>
      <c r="Z2276" s="18"/>
      <c r="AA2276" s="18"/>
      <c r="AB2276" s="18"/>
      <c r="AG2276" s="19"/>
      <c r="AH2276" s="19"/>
    </row>
    <row r="2277" spans="11:34" s="15" customFormat="1" x14ac:dyDescent="0.2">
      <c r="K2277" s="18"/>
      <c r="W2277" s="18"/>
      <c r="X2277" s="18"/>
      <c r="Y2277" s="18"/>
      <c r="Z2277" s="18"/>
      <c r="AA2277" s="18"/>
      <c r="AB2277" s="18"/>
      <c r="AG2277" s="19"/>
      <c r="AH2277" s="19"/>
    </row>
    <row r="2278" spans="11:34" s="15" customFormat="1" x14ac:dyDescent="0.2">
      <c r="K2278" s="18"/>
      <c r="W2278" s="18"/>
      <c r="X2278" s="18"/>
      <c r="Y2278" s="18"/>
      <c r="Z2278" s="18"/>
      <c r="AA2278" s="18"/>
      <c r="AB2278" s="18"/>
      <c r="AG2278" s="19"/>
      <c r="AH2278" s="19"/>
    </row>
    <row r="2279" spans="11:34" s="15" customFormat="1" x14ac:dyDescent="0.2">
      <c r="K2279" s="18"/>
      <c r="W2279" s="18"/>
      <c r="X2279" s="18"/>
      <c r="Y2279" s="18"/>
      <c r="Z2279" s="18"/>
      <c r="AA2279" s="18"/>
      <c r="AB2279" s="18"/>
      <c r="AG2279" s="19"/>
      <c r="AH2279" s="19"/>
    </row>
    <row r="2280" spans="11:34" s="15" customFormat="1" x14ac:dyDescent="0.2">
      <c r="K2280" s="18"/>
      <c r="W2280" s="18"/>
      <c r="X2280" s="18"/>
      <c r="Y2280" s="18"/>
      <c r="Z2280" s="18"/>
      <c r="AA2280" s="18"/>
      <c r="AB2280" s="18"/>
      <c r="AG2280" s="19"/>
      <c r="AH2280" s="19"/>
    </row>
    <row r="2281" spans="11:34" s="15" customFormat="1" x14ac:dyDescent="0.2">
      <c r="K2281" s="18"/>
      <c r="W2281" s="18"/>
      <c r="X2281" s="18"/>
      <c r="Y2281" s="18"/>
      <c r="Z2281" s="18"/>
      <c r="AA2281" s="18"/>
      <c r="AB2281" s="18"/>
      <c r="AG2281" s="19"/>
      <c r="AH2281" s="19"/>
    </row>
    <row r="2282" spans="11:34" s="15" customFormat="1" x14ac:dyDescent="0.2">
      <c r="K2282" s="18"/>
      <c r="W2282" s="18"/>
      <c r="X2282" s="18"/>
      <c r="Y2282" s="18"/>
      <c r="Z2282" s="18"/>
      <c r="AA2282" s="18"/>
      <c r="AB2282" s="18"/>
      <c r="AG2282" s="19"/>
      <c r="AH2282" s="19"/>
    </row>
    <row r="2283" spans="11:34" s="15" customFormat="1" x14ac:dyDescent="0.2">
      <c r="K2283" s="18"/>
      <c r="W2283" s="18"/>
      <c r="X2283" s="18"/>
      <c r="Y2283" s="18"/>
      <c r="Z2283" s="18"/>
      <c r="AA2283" s="18"/>
      <c r="AB2283" s="18"/>
      <c r="AG2283" s="19"/>
      <c r="AH2283" s="19"/>
    </row>
    <row r="2284" spans="11:34" s="15" customFormat="1" x14ac:dyDescent="0.2">
      <c r="K2284" s="18"/>
      <c r="W2284" s="18"/>
      <c r="X2284" s="18"/>
      <c r="Y2284" s="18"/>
      <c r="Z2284" s="18"/>
      <c r="AA2284" s="18"/>
      <c r="AB2284" s="18"/>
      <c r="AG2284" s="19"/>
      <c r="AH2284" s="19"/>
    </row>
    <row r="2285" spans="11:34" s="15" customFormat="1" x14ac:dyDescent="0.2">
      <c r="K2285" s="18"/>
      <c r="W2285" s="18"/>
      <c r="X2285" s="18"/>
      <c r="Y2285" s="18"/>
      <c r="Z2285" s="18"/>
      <c r="AA2285" s="18"/>
      <c r="AB2285" s="18"/>
      <c r="AG2285" s="19"/>
      <c r="AH2285" s="19"/>
    </row>
    <row r="2286" spans="11:34" s="15" customFormat="1" x14ac:dyDescent="0.2">
      <c r="K2286" s="18"/>
      <c r="W2286" s="18"/>
      <c r="X2286" s="18"/>
      <c r="Y2286" s="18"/>
      <c r="Z2286" s="18"/>
      <c r="AA2286" s="18"/>
      <c r="AB2286" s="18"/>
      <c r="AG2286" s="19"/>
      <c r="AH2286" s="19"/>
    </row>
    <row r="2287" spans="11:34" s="15" customFormat="1" x14ac:dyDescent="0.2">
      <c r="K2287" s="18"/>
      <c r="W2287" s="18"/>
      <c r="X2287" s="18"/>
      <c r="Y2287" s="18"/>
      <c r="Z2287" s="18"/>
      <c r="AA2287" s="18"/>
      <c r="AB2287" s="18"/>
      <c r="AG2287" s="19"/>
      <c r="AH2287" s="19"/>
    </row>
    <row r="2288" spans="11:34" s="15" customFormat="1" x14ac:dyDescent="0.2">
      <c r="K2288" s="18"/>
      <c r="W2288" s="18"/>
      <c r="X2288" s="18"/>
      <c r="Y2288" s="18"/>
      <c r="Z2288" s="18"/>
      <c r="AA2288" s="18"/>
      <c r="AB2288" s="18"/>
      <c r="AG2288" s="19"/>
      <c r="AH2288" s="19"/>
    </row>
    <row r="2289" spans="11:34" s="15" customFormat="1" x14ac:dyDescent="0.2">
      <c r="K2289" s="18"/>
      <c r="W2289" s="18"/>
      <c r="X2289" s="18"/>
      <c r="Y2289" s="18"/>
      <c r="Z2289" s="18"/>
      <c r="AA2289" s="18"/>
      <c r="AB2289" s="18"/>
      <c r="AG2289" s="19"/>
      <c r="AH2289" s="19"/>
    </row>
    <row r="2290" spans="11:34" s="15" customFormat="1" x14ac:dyDescent="0.2">
      <c r="K2290" s="18"/>
      <c r="W2290" s="18"/>
      <c r="X2290" s="18"/>
      <c r="Y2290" s="18"/>
      <c r="Z2290" s="18"/>
      <c r="AA2290" s="18"/>
      <c r="AB2290" s="18"/>
      <c r="AG2290" s="19"/>
      <c r="AH2290" s="19"/>
    </row>
    <row r="2291" spans="11:34" s="15" customFormat="1" x14ac:dyDescent="0.2">
      <c r="K2291" s="18"/>
      <c r="W2291" s="18"/>
      <c r="X2291" s="18"/>
      <c r="Y2291" s="18"/>
      <c r="Z2291" s="18"/>
      <c r="AA2291" s="18"/>
      <c r="AB2291" s="18"/>
      <c r="AG2291" s="19"/>
      <c r="AH2291" s="19"/>
    </row>
    <row r="2292" spans="11:34" s="15" customFormat="1" x14ac:dyDescent="0.2">
      <c r="K2292" s="18"/>
      <c r="W2292" s="18"/>
      <c r="X2292" s="18"/>
      <c r="Y2292" s="18"/>
      <c r="Z2292" s="18"/>
      <c r="AA2292" s="18"/>
      <c r="AB2292" s="18"/>
      <c r="AG2292" s="19"/>
      <c r="AH2292" s="19"/>
    </row>
    <row r="2293" spans="11:34" s="15" customFormat="1" x14ac:dyDescent="0.2">
      <c r="K2293" s="18"/>
      <c r="W2293" s="18"/>
      <c r="X2293" s="18"/>
      <c r="Y2293" s="18"/>
      <c r="Z2293" s="18"/>
      <c r="AA2293" s="18"/>
      <c r="AB2293" s="18"/>
      <c r="AG2293" s="19"/>
      <c r="AH2293" s="19"/>
    </row>
    <row r="2294" spans="11:34" s="15" customFormat="1" x14ac:dyDescent="0.2">
      <c r="K2294" s="18"/>
      <c r="W2294" s="18"/>
      <c r="X2294" s="18"/>
      <c r="Y2294" s="18"/>
      <c r="Z2294" s="18"/>
      <c r="AA2294" s="18"/>
      <c r="AB2294" s="18"/>
      <c r="AG2294" s="19"/>
      <c r="AH2294" s="19"/>
    </row>
    <row r="2295" spans="11:34" s="15" customFormat="1" x14ac:dyDescent="0.2">
      <c r="K2295" s="18"/>
      <c r="W2295" s="18"/>
      <c r="X2295" s="18"/>
      <c r="Y2295" s="18"/>
      <c r="Z2295" s="18"/>
      <c r="AA2295" s="18"/>
      <c r="AB2295" s="18"/>
      <c r="AG2295" s="19"/>
      <c r="AH2295" s="19"/>
    </row>
    <row r="2296" spans="11:34" s="15" customFormat="1" x14ac:dyDescent="0.2">
      <c r="K2296" s="18"/>
      <c r="W2296" s="18"/>
      <c r="X2296" s="18"/>
      <c r="Y2296" s="18"/>
      <c r="Z2296" s="18"/>
      <c r="AA2296" s="18"/>
      <c r="AB2296" s="18"/>
      <c r="AG2296" s="19"/>
      <c r="AH2296" s="19"/>
    </row>
    <row r="2297" spans="11:34" s="15" customFormat="1" x14ac:dyDescent="0.2">
      <c r="K2297" s="18"/>
      <c r="W2297" s="18"/>
      <c r="X2297" s="18"/>
      <c r="Y2297" s="18"/>
      <c r="Z2297" s="18"/>
      <c r="AA2297" s="18"/>
      <c r="AB2297" s="18"/>
      <c r="AG2297" s="19"/>
      <c r="AH2297" s="19"/>
    </row>
    <row r="2298" spans="11:34" s="15" customFormat="1" x14ac:dyDescent="0.2">
      <c r="K2298" s="18"/>
      <c r="W2298" s="18"/>
      <c r="X2298" s="18"/>
      <c r="Y2298" s="18"/>
      <c r="Z2298" s="18"/>
      <c r="AA2298" s="18"/>
      <c r="AB2298" s="18"/>
      <c r="AG2298" s="19"/>
      <c r="AH2298" s="19"/>
    </row>
    <row r="2299" spans="11:34" s="15" customFormat="1" x14ac:dyDescent="0.2">
      <c r="K2299" s="18"/>
      <c r="W2299" s="18"/>
      <c r="X2299" s="18"/>
      <c r="Y2299" s="18"/>
      <c r="Z2299" s="18"/>
      <c r="AA2299" s="18"/>
      <c r="AB2299" s="18"/>
      <c r="AG2299" s="19"/>
      <c r="AH2299" s="19"/>
    </row>
    <row r="2300" spans="11:34" s="15" customFormat="1" x14ac:dyDescent="0.2">
      <c r="K2300" s="18"/>
      <c r="W2300" s="18"/>
      <c r="X2300" s="18"/>
      <c r="Y2300" s="18"/>
      <c r="Z2300" s="18"/>
      <c r="AA2300" s="18"/>
      <c r="AB2300" s="18"/>
      <c r="AG2300" s="19"/>
      <c r="AH2300" s="19"/>
    </row>
    <row r="2301" spans="11:34" s="15" customFormat="1" x14ac:dyDescent="0.2">
      <c r="K2301" s="18"/>
      <c r="W2301" s="18"/>
      <c r="X2301" s="18"/>
      <c r="Y2301" s="18"/>
      <c r="Z2301" s="18"/>
      <c r="AA2301" s="18"/>
      <c r="AB2301" s="18"/>
      <c r="AG2301" s="19"/>
      <c r="AH2301" s="19"/>
    </row>
    <row r="2302" spans="11:34" s="15" customFormat="1" x14ac:dyDescent="0.2">
      <c r="K2302" s="18"/>
      <c r="W2302" s="18"/>
      <c r="X2302" s="18"/>
      <c r="Y2302" s="18"/>
      <c r="Z2302" s="18"/>
      <c r="AA2302" s="18"/>
      <c r="AB2302" s="18"/>
      <c r="AG2302" s="19"/>
      <c r="AH2302" s="19"/>
    </row>
    <row r="2303" spans="11:34" s="15" customFormat="1" x14ac:dyDescent="0.2">
      <c r="K2303" s="18"/>
      <c r="W2303" s="18"/>
      <c r="X2303" s="18"/>
      <c r="Y2303" s="18"/>
      <c r="Z2303" s="18"/>
      <c r="AA2303" s="18"/>
      <c r="AB2303" s="18"/>
      <c r="AG2303" s="19"/>
      <c r="AH2303" s="19"/>
    </row>
    <row r="2304" spans="11:34" s="15" customFormat="1" x14ac:dyDescent="0.2">
      <c r="K2304" s="18"/>
      <c r="W2304" s="18"/>
      <c r="X2304" s="18"/>
      <c r="Y2304" s="18"/>
      <c r="Z2304" s="18"/>
      <c r="AA2304" s="18"/>
      <c r="AB2304" s="18"/>
      <c r="AG2304" s="19"/>
      <c r="AH2304" s="19"/>
    </row>
    <row r="2305" spans="11:34" s="15" customFormat="1" x14ac:dyDescent="0.2">
      <c r="K2305" s="18"/>
      <c r="W2305" s="18"/>
      <c r="X2305" s="18"/>
      <c r="Y2305" s="18"/>
      <c r="Z2305" s="18"/>
      <c r="AA2305" s="18"/>
      <c r="AB2305" s="18"/>
      <c r="AG2305" s="19"/>
      <c r="AH2305" s="19"/>
    </row>
    <row r="2306" spans="11:34" s="15" customFormat="1" x14ac:dyDescent="0.2">
      <c r="K2306" s="18"/>
      <c r="W2306" s="18"/>
      <c r="X2306" s="18"/>
      <c r="Y2306" s="18"/>
      <c r="Z2306" s="18"/>
      <c r="AA2306" s="18"/>
      <c r="AB2306" s="18"/>
      <c r="AG2306" s="19"/>
      <c r="AH2306" s="19"/>
    </row>
    <row r="2307" spans="11:34" s="15" customFormat="1" x14ac:dyDescent="0.2">
      <c r="K2307" s="18"/>
      <c r="W2307" s="18"/>
      <c r="X2307" s="18"/>
      <c r="Y2307" s="18"/>
      <c r="Z2307" s="18"/>
      <c r="AA2307" s="18"/>
      <c r="AB2307" s="18"/>
      <c r="AG2307" s="19"/>
      <c r="AH2307" s="19"/>
    </row>
    <row r="2308" spans="11:34" s="15" customFormat="1" x14ac:dyDescent="0.2">
      <c r="K2308" s="18"/>
      <c r="W2308" s="18"/>
      <c r="X2308" s="18"/>
      <c r="Y2308" s="18"/>
      <c r="Z2308" s="18"/>
      <c r="AA2308" s="18"/>
      <c r="AB2308" s="18"/>
      <c r="AG2308" s="19"/>
      <c r="AH2308" s="19"/>
    </row>
    <row r="2309" spans="11:34" s="15" customFormat="1" x14ac:dyDescent="0.2">
      <c r="K2309" s="18"/>
      <c r="W2309" s="18"/>
      <c r="X2309" s="18"/>
      <c r="Y2309" s="18"/>
      <c r="Z2309" s="18"/>
      <c r="AA2309" s="18"/>
      <c r="AB2309" s="18"/>
      <c r="AG2309" s="19"/>
      <c r="AH2309" s="19"/>
    </row>
    <row r="2310" spans="11:34" s="15" customFormat="1" x14ac:dyDescent="0.2">
      <c r="K2310" s="18"/>
      <c r="W2310" s="18"/>
      <c r="X2310" s="18"/>
      <c r="Y2310" s="18"/>
      <c r="Z2310" s="18"/>
      <c r="AA2310" s="18"/>
      <c r="AB2310" s="18"/>
      <c r="AG2310" s="19"/>
      <c r="AH2310" s="19"/>
    </row>
    <row r="2311" spans="11:34" s="15" customFormat="1" x14ac:dyDescent="0.2">
      <c r="K2311" s="18"/>
      <c r="W2311" s="18"/>
      <c r="X2311" s="18"/>
      <c r="Y2311" s="18"/>
      <c r="Z2311" s="18"/>
      <c r="AA2311" s="18"/>
      <c r="AB2311" s="18"/>
      <c r="AG2311" s="19"/>
      <c r="AH2311" s="19"/>
    </row>
    <row r="2312" spans="11:34" s="15" customFormat="1" x14ac:dyDescent="0.2">
      <c r="K2312" s="18"/>
      <c r="W2312" s="18"/>
      <c r="X2312" s="18"/>
      <c r="Y2312" s="18"/>
      <c r="Z2312" s="18"/>
      <c r="AA2312" s="18"/>
      <c r="AB2312" s="18"/>
      <c r="AG2312" s="19"/>
      <c r="AH2312" s="19"/>
    </row>
    <row r="2313" spans="11:34" s="15" customFormat="1" x14ac:dyDescent="0.2">
      <c r="K2313" s="18"/>
      <c r="W2313" s="18"/>
      <c r="X2313" s="18"/>
      <c r="Y2313" s="18"/>
      <c r="Z2313" s="18"/>
      <c r="AA2313" s="18"/>
      <c r="AB2313" s="18"/>
      <c r="AG2313" s="19"/>
      <c r="AH2313" s="19"/>
    </row>
    <row r="2314" spans="11:34" s="15" customFormat="1" x14ac:dyDescent="0.2">
      <c r="K2314" s="18"/>
      <c r="W2314" s="18"/>
      <c r="X2314" s="18"/>
      <c r="Y2314" s="18"/>
      <c r="Z2314" s="18"/>
      <c r="AA2314" s="18"/>
      <c r="AB2314" s="18"/>
      <c r="AG2314" s="19"/>
      <c r="AH2314" s="19"/>
    </row>
    <row r="2315" spans="11:34" s="15" customFormat="1" x14ac:dyDescent="0.2">
      <c r="K2315" s="18"/>
      <c r="W2315" s="18"/>
      <c r="X2315" s="18"/>
      <c r="Y2315" s="18"/>
      <c r="Z2315" s="18"/>
      <c r="AA2315" s="18"/>
      <c r="AB2315" s="18"/>
      <c r="AG2315" s="19"/>
      <c r="AH2315" s="19"/>
    </row>
    <row r="2316" spans="11:34" s="15" customFormat="1" x14ac:dyDescent="0.2">
      <c r="K2316" s="18"/>
      <c r="W2316" s="18"/>
      <c r="X2316" s="18"/>
      <c r="Y2316" s="18"/>
      <c r="Z2316" s="18"/>
      <c r="AA2316" s="18"/>
      <c r="AB2316" s="18"/>
      <c r="AG2316" s="19"/>
      <c r="AH2316" s="19"/>
    </row>
    <row r="2317" spans="11:34" s="15" customFormat="1" x14ac:dyDescent="0.2">
      <c r="K2317" s="18"/>
      <c r="W2317" s="18"/>
      <c r="X2317" s="18"/>
      <c r="Y2317" s="18"/>
      <c r="Z2317" s="18"/>
      <c r="AA2317" s="18"/>
      <c r="AB2317" s="18"/>
      <c r="AG2317" s="19"/>
      <c r="AH2317" s="19"/>
    </row>
    <row r="2318" spans="11:34" s="15" customFormat="1" x14ac:dyDescent="0.2">
      <c r="K2318" s="18"/>
      <c r="W2318" s="18"/>
      <c r="X2318" s="18"/>
      <c r="Y2318" s="18"/>
      <c r="Z2318" s="18"/>
      <c r="AA2318" s="18"/>
      <c r="AB2318" s="18"/>
      <c r="AG2318" s="19"/>
      <c r="AH2318" s="19"/>
    </row>
    <row r="2319" spans="11:34" s="15" customFormat="1" x14ac:dyDescent="0.2">
      <c r="K2319" s="18"/>
      <c r="W2319" s="18"/>
      <c r="X2319" s="18"/>
      <c r="Y2319" s="18"/>
      <c r="Z2319" s="18"/>
      <c r="AA2319" s="18"/>
      <c r="AB2319" s="18"/>
      <c r="AG2319" s="19"/>
      <c r="AH2319" s="19"/>
    </row>
    <row r="2320" spans="11:34" s="15" customFormat="1" x14ac:dyDescent="0.2">
      <c r="K2320" s="18"/>
      <c r="W2320" s="18"/>
      <c r="X2320" s="18"/>
      <c r="Y2320" s="18"/>
      <c r="Z2320" s="18"/>
      <c r="AA2320" s="18"/>
      <c r="AB2320" s="18"/>
      <c r="AG2320" s="19"/>
      <c r="AH2320" s="19"/>
    </row>
    <row r="2321" spans="11:34" s="15" customFormat="1" x14ac:dyDescent="0.2">
      <c r="K2321" s="18"/>
      <c r="W2321" s="18"/>
      <c r="X2321" s="18"/>
      <c r="Y2321" s="18"/>
      <c r="Z2321" s="18"/>
      <c r="AA2321" s="18"/>
      <c r="AB2321" s="18"/>
      <c r="AG2321" s="19"/>
      <c r="AH2321" s="19"/>
    </row>
    <row r="2322" spans="11:34" s="15" customFormat="1" x14ac:dyDescent="0.2">
      <c r="K2322" s="18"/>
      <c r="W2322" s="18"/>
      <c r="X2322" s="18"/>
      <c r="Y2322" s="18"/>
      <c r="Z2322" s="18"/>
      <c r="AA2322" s="18"/>
      <c r="AB2322" s="18"/>
      <c r="AG2322" s="19"/>
      <c r="AH2322" s="19"/>
    </row>
    <row r="2323" spans="11:34" s="15" customFormat="1" x14ac:dyDescent="0.2">
      <c r="K2323" s="18"/>
      <c r="W2323" s="18"/>
      <c r="X2323" s="18"/>
      <c r="Y2323" s="18"/>
      <c r="Z2323" s="18"/>
      <c r="AA2323" s="18"/>
      <c r="AB2323" s="18"/>
      <c r="AG2323" s="19"/>
      <c r="AH2323" s="19"/>
    </row>
    <row r="2324" spans="11:34" s="15" customFormat="1" x14ac:dyDescent="0.2">
      <c r="K2324" s="18"/>
      <c r="W2324" s="18"/>
      <c r="X2324" s="18"/>
      <c r="Y2324" s="18"/>
      <c r="Z2324" s="18"/>
      <c r="AA2324" s="18"/>
      <c r="AB2324" s="18"/>
      <c r="AG2324" s="19"/>
      <c r="AH2324" s="19"/>
    </row>
    <row r="2325" spans="11:34" s="15" customFormat="1" x14ac:dyDescent="0.2">
      <c r="K2325" s="18"/>
      <c r="W2325" s="18"/>
      <c r="X2325" s="18"/>
      <c r="Y2325" s="18"/>
      <c r="Z2325" s="18"/>
      <c r="AA2325" s="18"/>
      <c r="AB2325" s="18"/>
      <c r="AG2325" s="19"/>
      <c r="AH2325" s="19"/>
    </row>
    <row r="2326" spans="11:34" s="15" customFormat="1" x14ac:dyDescent="0.2">
      <c r="K2326" s="18"/>
      <c r="W2326" s="18"/>
      <c r="X2326" s="18"/>
      <c r="Y2326" s="18"/>
      <c r="Z2326" s="18"/>
      <c r="AA2326" s="18"/>
      <c r="AB2326" s="18"/>
      <c r="AG2326" s="19"/>
      <c r="AH2326" s="19"/>
    </row>
    <row r="2327" spans="11:34" s="15" customFormat="1" x14ac:dyDescent="0.2">
      <c r="K2327" s="18"/>
      <c r="W2327" s="18"/>
      <c r="X2327" s="18"/>
      <c r="Y2327" s="18"/>
      <c r="Z2327" s="18"/>
      <c r="AA2327" s="18"/>
      <c r="AB2327" s="18"/>
      <c r="AG2327" s="19"/>
      <c r="AH2327" s="19"/>
    </row>
    <row r="2328" spans="11:34" s="15" customFormat="1" x14ac:dyDescent="0.2">
      <c r="K2328" s="18"/>
      <c r="W2328" s="18"/>
      <c r="X2328" s="18"/>
      <c r="Y2328" s="18"/>
      <c r="Z2328" s="18"/>
      <c r="AA2328" s="18"/>
      <c r="AB2328" s="18"/>
      <c r="AG2328" s="19"/>
      <c r="AH2328" s="19"/>
    </row>
    <row r="2329" spans="11:34" s="15" customFormat="1" x14ac:dyDescent="0.2">
      <c r="K2329" s="18"/>
      <c r="W2329" s="18"/>
      <c r="X2329" s="18"/>
      <c r="Y2329" s="18"/>
      <c r="Z2329" s="18"/>
      <c r="AA2329" s="18"/>
      <c r="AB2329" s="18"/>
      <c r="AG2329" s="19"/>
      <c r="AH2329" s="19"/>
    </row>
    <row r="2330" spans="11:34" s="15" customFormat="1" x14ac:dyDescent="0.2">
      <c r="K2330" s="18"/>
      <c r="W2330" s="18"/>
      <c r="X2330" s="18"/>
      <c r="Y2330" s="18"/>
      <c r="Z2330" s="18"/>
      <c r="AA2330" s="18"/>
      <c r="AB2330" s="18"/>
      <c r="AG2330" s="19"/>
      <c r="AH2330" s="19"/>
    </row>
    <row r="2331" spans="11:34" s="15" customFormat="1" x14ac:dyDescent="0.2">
      <c r="K2331" s="18"/>
      <c r="W2331" s="18"/>
      <c r="X2331" s="18"/>
      <c r="Y2331" s="18"/>
      <c r="Z2331" s="18"/>
      <c r="AA2331" s="18"/>
      <c r="AB2331" s="18"/>
      <c r="AG2331" s="19"/>
      <c r="AH2331" s="19"/>
    </row>
    <row r="2332" spans="11:34" s="15" customFormat="1" x14ac:dyDescent="0.2">
      <c r="K2332" s="18"/>
      <c r="W2332" s="18"/>
      <c r="X2332" s="18"/>
      <c r="Y2332" s="18"/>
      <c r="Z2332" s="18"/>
      <c r="AA2332" s="18"/>
      <c r="AB2332" s="18"/>
      <c r="AG2332" s="19"/>
      <c r="AH2332" s="19"/>
    </row>
    <row r="2333" spans="11:34" s="15" customFormat="1" x14ac:dyDescent="0.2">
      <c r="K2333" s="18"/>
      <c r="W2333" s="18"/>
      <c r="X2333" s="18"/>
      <c r="Y2333" s="18"/>
      <c r="Z2333" s="18"/>
      <c r="AA2333" s="18"/>
      <c r="AB2333" s="18"/>
      <c r="AG2333" s="19"/>
      <c r="AH2333" s="19"/>
    </row>
    <row r="2334" spans="11:34" s="15" customFormat="1" x14ac:dyDescent="0.2">
      <c r="K2334" s="18"/>
      <c r="W2334" s="18"/>
      <c r="X2334" s="18"/>
      <c r="Y2334" s="18"/>
      <c r="Z2334" s="18"/>
      <c r="AA2334" s="18"/>
      <c r="AB2334" s="18"/>
      <c r="AG2334" s="19"/>
      <c r="AH2334" s="19"/>
    </row>
    <row r="2335" spans="11:34" s="15" customFormat="1" x14ac:dyDescent="0.2">
      <c r="K2335" s="18"/>
      <c r="W2335" s="18"/>
      <c r="X2335" s="18"/>
      <c r="Y2335" s="18"/>
      <c r="Z2335" s="18"/>
      <c r="AA2335" s="18"/>
      <c r="AB2335" s="18"/>
      <c r="AG2335" s="19"/>
      <c r="AH2335" s="19"/>
    </row>
    <row r="2336" spans="11:34" s="15" customFormat="1" x14ac:dyDescent="0.2">
      <c r="K2336" s="18"/>
      <c r="W2336" s="18"/>
      <c r="X2336" s="18"/>
      <c r="Y2336" s="18"/>
      <c r="Z2336" s="18"/>
      <c r="AA2336" s="18"/>
      <c r="AB2336" s="18"/>
      <c r="AG2336" s="19"/>
      <c r="AH2336" s="19"/>
    </row>
    <row r="2337" spans="11:34" s="15" customFormat="1" x14ac:dyDescent="0.2">
      <c r="K2337" s="18"/>
      <c r="W2337" s="18"/>
      <c r="X2337" s="18"/>
      <c r="Y2337" s="18"/>
      <c r="Z2337" s="18"/>
      <c r="AA2337" s="18"/>
      <c r="AB2337" s="18"/>
      <c r="AG2337" s="19"/>
      <c r="AH2337" s="19"/>
    </row>
    <row r="2338" spans="11:34" s="15" customFormat="1" x14ac:dyDescent="0.2">
      <c r="K2338" s="18"/>
      <c r="W2338" s="18"/>
      <c r="X2338" s="18"/>
      <c r="Y2338" s="18"/>
      <c r="Z2338" s="18"/>
      <c r="AA2338" s="18"/>
      <c r="AB2338" s="18"/>
      <c r="AG2338" s="19"/>
      <c r="AH2338" s="19"/>
    </row>
    <row r="2339" spans="11:34" s="15" customFormat="1" x14ac:dyDescent="0.2">
      <c r="K2339" s="18"/>
      <c r="W2339" s="18"/>
      <c r="X2339" s="18"/>
      <c r="Y2339" s="18"/>
      <c r="Z2339" s="18"/>
      <c r="AA2339" s="18"/>
      <c r="AB2339" s="18"/>
      <c r="AG2339" s="19"/>
      <c r="AH2339" s="19"/>
    </row>
    <row r="2340" spans="11:34" s="15" customFormat="1" x14ac:dyDescent="0.2">
      <c r="K2340" s="18"/>
      <c r="W2340" s="18"/>
      <c r="X2340" s="18"/>
      <c r="Y2340" s="18"/>
      <c r="Z2340" s="18"/>
      <c r="AA2340" s="18"/>
      <c r="AB2340" s="18"/>
      <c r="AG2340" s="19"/>
      <c r="AH2340" s="19"/>
    </row>
    <row r="2341" spans="11:34" s="15" customFormat="1" x14ac:dyDescent="0.2">
      <c r="K2341" s="18"/>
      <c r="W2341" s="18"/>
      <c r="X2341" s="18"/>
      <c r="Y2341" s="18"/>
      <c r="Z2341" s="18"/>
      <c r="AA2341" s="18"/>
      <c r="AB2341" s="18"/>
      <c r="AG2341" s="19"/>
      <c r="AH2341" s="19"/>
    </row>
    <row r="2342" spans="11:34" s="15" customFormat="1" x14ac:dyDescent="0.2">
      <c r="K2342" s="18"/>
      <c r="W2342" s="18"/>
      <c r="X2342" s="18"/>
      <c r="Y2342" s="18"/>
      <c r="Z2342" s="18"/>
      <c r="AA2342" s="18"/>
      <c r="AB2342" s="18"/>
      <c r="AG2342" s="19"/>
      <c r="AH2342" s="19"/>
    </row>
    <row r="2343" spans="11:34" s="15" customFormat="1" x14ac:dyDescent="0.2">
      <c r="K2343" s="18"/>
      <c r="W2343" s="18"/>
      <c r="X2343" s="18"/>
      <c r="Y2343" s="18"/>
      <c r="Z2343" s="18"/>
      <c r="AA2343" s="18"/>
      <c r="AB2343" s="18"/>
      <c r="AG2343" s="19"/>
      <c r="AH2343" s="19"/>
    </row>
    <row r="2344" spans="11:34" s="15" customFormat="1" x14ac:dyDescent="0.2">
      <c r="K2344" s="18"/>
      <c r="W2344" s="18"/>
      <c r="X2344" s="18"/>
      <c r="Y2344" s="18"/>
      <c r="Z2344" s="18"/>
      <c r="AA2344" s="18"/>
      <c r="AB2344" s="18"/>
      <c r="AG2344" s="19"/>
      <c r="AH2344" s="19"/>
    </row>
    <row r="2345" spans="11:34" s="15" customFormat="1" x14ac:dyDescent="0.2">
      <c r="K2345" s="18"/>
      <c r="W2345" s="18"/>
      <c r="X2345" s="18"/>
      <c r="Y2345" s="18"/>
      <c r="Z2345" s="18"/>
      <c r="AA2345" s="18"/>
      <c r="AB2345" s="18"/>
      <c r="AG2345" s="19"/>
      <c r="AH2345" s="19"/>
    </row>
    <row r="2346" spans="11:34" s="15" customFormat="1" x14ac:dyDescent="0.2">
      <c r="K2346" s="18"/>
      <c r="W2346" s="18"/>
      <c r="X2346" s="18"/>
      <c r="Y2346" s="18"/>
      <c r="Z2346" s="18"/>
      <c r="AA2346" s="18"/>
      <c r="AB2346" s="18"/>
      <c r="AG2346" s="19"/>
      <c r="AH2346" s="19"/>
    </row>
    <row r="2347" spans="11:34" s="15" customFormat="1" x14ac:dyDescent="0.2">
      <c r="K2347" s="18"/>
      <c r="W2347" s="18"/>
      <c r="X2347" s="18"/>
      <c r="Y2347" s="18"/>
      <c r="Z2347" s="18"/>
      <c r="AA2347" s="18"/>
      <c r="AB2347" s="18"/>
      <c r="AG2347" s="19"/>
      <c r="AH2347" s="19"/>
    </row>
    <row r="2348" spans="11:34" s="15" customFormat="1" x14ac:dyDescent="0.2">
      <c r="K2348" s="18"/>
      <c r="W2348" s="18"/>
      <c r="X2348" s="18"/>
      <c r="Y2348" s="18"/>
      <c r="Z2348" s="18"/>
      <c r="AA2348" s="18"/>
      <c r="AB2348" s="18"/>
      <c r="AG2348" s="19"/>
      <c r="AH2348" s="19"/>
    </row>
    <row r="2349" spans="11:34" s="15" customFormat="1" x14ac:dyDescent="0.2">
      <c r="K2349" s="18"/>
      <c r="W2349" s="18"/>
      <c r="X2349" s="18"/>
      <c r="Y2349" s="18"/>
      <c r="Z2349" s="18"/>
      <c r="AA2349" s="18"/>
      <c r="AB2349" s="18"/>
      <c r="AG2349" s="19"/>
      <c r="AH2349" s="19"/>
    </row>
    <row r="2350" spans="11:34" s="15" customFormat="1" x14ac:dyDescent="0.2">
      <c r="K2350" s="18"/>
      <c r="W2350" s="18"/>
      <c r="X2350" s="18"/>
      <c r="Y2350" s="18"/>
      <c r="Z2350" s="18"/>
      <c r="AA2350" s="18"/>
      <c r="AB2350" s="18"/>
      <c r="AG2350" s="19"/>
      <c r="AH2350" s="19"/>
    </row>
    <row r="2351" spans="11:34" s="15" customFormat="1" x14ac:dyDescent="0.2">
      <c r="K2351" s="18"/>
      <c r="W2351" s="18"/>
      <c r="X2351" s="18"/>
      <c r="Y2351" s="18"/>
      <c r="Z2351" s="18"/>
      <c r="AA2351" s="18"/>
      <c r="AB2351" s="18"/>
      <c r="AG2351" s="19"/>
      <c r="AH2351" s="19"/>
    </row>
    <row r="2352" spans="11:34" s="15" customFormat="1" x14ac:dyDescent="0.2">
      <c r="K2352" s="18"/>
      <c r="W2352" s="18"/>
      <c r="X2352" s="18"/>
      <c r="Y2352" s="18"/>
      <c r="Z2352" s="18"/>
      <c r="AA2352" s="18"/>
      <c r="AB2352" s="18"/>
      <c r="AG2352" s="19"/>
      <c r="AH2352" s="19"/>
    </row>
    <row r="2353" spans="11:34" s="15" customFormat="1" x14ac:dyDescent="0.2">
      <c r="K2353" s="18"/>
      <c r="W2353" s="18"/>
      <c r="X2353" s="18"/>
      <c r="Y2353" s="18"/>
      <c r="Z2353" s="18"/>
      <c r="AA2353" s="18"/>
      <c r="AB2353" s="18"/>
      <c r="AG2353" s="19"/>
      <c r="AH2353" s="19"/>
    </row>
    <row r="2354" spans="11:34" s="15" customFormat="1" x14ac:dyDescent="0.2">
      <c r="K2354" s="18"/>
      <c r="W2354" s="18"/>
      <c r="X2354" s="18"/>
      <c r="Y2354" s="18"/>
      <c r="Z2354" s="18"/>
      <c r="AA2354" s="18"/>
      <c r="AB2354" s="18"/>
      <c r="AG2354" s="19"/>
      <c r="AH2354" s="19"/>
    </row>
    <row r="2355" spans="11:34" s="15" customFormat="1" x14ac:dyDescent="0.2">
      <c r="K2355" s="18"/>
      <c r="W2355" s="18"/>
      <c r="X2355" s="18"/>
      <c r="Y2355" s="18"/>
      <c r="Z2355" s="18"/>
      <c r="AA2355" s="18"/>
      <c r="AB2355" s="18"/>
      <c r="AG2355" s="19"/>
      <c r="AH2355" s="19"/>
    </row>
    <row r="2356" spans="11:34" s="15" customFormat="1" x14ac:dyDescent="0.2">
      <c r="K2356" s="18"/>
      <c r="W2356" s="18"/>
      <c r="X2356" s="18"/>
      <c r="Y2356" s="18"/>
      <c r="Z2356" s="18"/>
      <c r="AA2356" s="18"/>
      <c r="AB2356" s="18"/>
      <c r="AG2356" s="19"/>
      <c r="AH2356" s="19"/>
    </row>
    <row r="2357" spans="11:34" s="15" customFormat="1" x14ac:dyDescent="0.2">
      <c r="K2357" s="18"/>
      <c r="W2357" s="18"/>
      <c r="X2357" s="18"/>
      <c r="Y2357" s="18"/>
      <c r="Z2357" s="18"/>
      <c r="AA2357" s="18"/>
      <c r="AB2357" s="18"/>
      <c r="AG2357" s="19"/>
      <c r="AH2357" s="19"/>
    </row>
    <row r="2358" spans="11:34" s="15" customFormat="1" x14ac:dyDescent="0.2">
      <c r="K2358" s="18"/>
      <c r="W2358" s="18"/>
      <c r="X2358" s="18"/>
      <c r="Y2358" s="18"/>
      <c r="Z2358" s="18"/>
      <c r="AA2358" s="18"/>
      <c r="AB2358" s="18"/>
      <c r="AG2358" s="19"/>
      <c r="AH2358" s="19"/>
    </row>
    <row r="2359" spans="11:34" s="15" customFormat="1" x14ac:dyDescent="0.2">
      <c r="K2359" s="18"/>
      <c r="W2359" s="18"/>
      <c r="X2359" s="18"/>
      <c r="Y2359" s="18"/>
      <c r="Z2359" s="18"/>
      <c r="AA2359" s="18"/>
      <c r="AB2359" s="18"/>
      <c r="AG2359" s="19"/>
      <c r="AH2359" s="19"/>
    </row>
    <row r="2360" spans="11:34" s="15" customFormat="1" x14ac:dyDescent="0.2">
      <c r="K2360" s="18"/>
      <c r="W2360" s="18"/>
      <c r="X2360" s="18"/>
      <c r="Y2360" s="18"/>
      <c r="Z2360" s="18"/>
      <c r="AA2360" s="18"/>
      <c r="AB2360" s="18"/>
      <c r="AG2360" s="19"/>
      <c r="AH2360" s="19"/>
    </row>
    <row r="2361" spans="11:34" s="15" customFormat="1" x14ac:dyDescent="0.2">
      <c r="K2361" s="18"/>
      <c r="W2361" s="18"/>
      <c r="X2361" s="18"/>
      <c r="Y2361" s="18"/>
      <c r="Z2361" s="18"/>
      <c r="AA2361" s="18"/>
      <c r="AB2361" s="18"/>
      <c r="AG2361" s="19"/>
      <c r="AH2361" s="19"/>
    </row>
    <row r="2362" spans="11:34" s="15" customFormat="1" x14ac:dyDescent="0.2">
      <c r="K2362" s="18"/>
      <c r="W2362" s="18"/>
      <c r="X2362" s="18"/>
      <c r="Y2362" s="18"/>
      <c r="Z2362" s="18"/>
      <c r="AA2362" s="18"/>
      <c r="AB2362" s="18"/>
      <c r="AG2362" s="19"/>
      <c r="AH2362" s="19"/>
    </row>
    <row r="2363" spans="11:34" s="15" customFormat="1" x14ac:dyDescent="0.2">
      <c r="K2363" s="18"/>
      <c r="W2363" s="18"/>
      <c r="X2363" s="18"/>
      <c r="Y2363" s="18"/>
      <c r="Z2363" s="18"/>
      <c r="AA2363" s="18"/>
      <c r="AB2363" s="18"/>
      <c r="AG2363" s="19"/>
      <c r="AH2363" s="19"/>
    </row>
    <row r="2364" spans="11:34" s="15" customFormat="1" x14ac:dyDescent="0.2">
      <c r="K2364" s="18"/>
      <c r="W2364" s="18"/>
      <c r="X2364" s="18"/>
      <c r="Y2364" s="18"/>
      <c r="Z2364" s="18"/>
      <c r="AA2364" s="18"/>
      <c r="AB2364" s="18"/>
      <c r="AG2364" s="19"/>
      <c r="AH2364" s="19"/>
    </row>
    <row r="2365" spans="11:34" s="15" customFormat="1" x14ac:dyDescent="0.2">
      <c r="K2365" s="18"/>
      <c r="W2365" s="18"/>
      <c r="X2365" s="18"/>
      <c r="Y2365" s="18"/>
      <c r="Z2365" s="18"/>
      <c r="AA2365" s="18"/>
      <c r="AB2365" s="18"/>
      <c r="AG2365" s="19"/>
      <c r="AH2365" s="19"/>
    </row>
    <row r="2366" spans="11:34" s="15" customFormat="1" x14ac:dyDescent="0.2">
      <c r="K2366" s="18"/>
      <c r="W2366" s="18"/>
      <c r="X2366" s="18"/>
      <c r="Y2366" s="18"/>
      <c r="Z2366" s="18"/>
      <c r="AA2366" s="18"/>
      <c r="AB2366" s="18"/>
      <c r="AG2366" s="19"/>
      <c r="AH2366" s="19"/>
    </row>
    <row r="2367" spans="11:34" s="15" customFormat="1" x14ac:dyDescent="0.2">
      <c r="K2367" s="18"/>
      <c r="W2367" s="18"/>
      <c r="X2367" s="18"/>
      <c r="Y2367" s="18"/>
      <c r="Z2367" s="18"/>
      <c r="AA2367" s="18"/>
      <c r="AB2367" s="18"/>
      <c r="AG2367" s="19"/>
      <c r="AH2367" s="19"/>
    </row>
    <row r="2368" spans="11:34" s="15" customFormat="1" x14ac:dyDescent="0.2">
      <c r="K2368" s="18"/>
      <c r="W2368" s="18"/>
      <c r="X2368" s="18"/>
      <c r="Y2368" s="18"/>
      <c r="Z2368" s="18"/>
      <c r="AA2368" s="18"/>
      <c r="AB2368" s="18"/>
      <c r="AG2368" s="19"/>
      <c r="AH2368" s="19"/>
    </row>
    <row r="2369" spans="11:34" s="15" customFormat="1" x14ac:dyDescent="0.2">
      <c r="K2369" s="18"/>
      <c r="W2369" s="18"/>
      <c r="X2369" s="18"/>
      <c r="Y2369" s="18"/>
      <c r="Z2369" s="18"/>
      <c r="AA2369" s="18"/>
      <c r="AB2369" s="18"/>
      <c r="AG2369" s="19"/>
      <c r="AH2369" s="19"/>
    </row>
    <row r="2370" spans="11:34" s="15" customFormat="1" x14ac:dyDescent="0.2">
      <c r="K2370" s="18"/>
      <c r="W2370" s="18"/>
      <c r="X2370" s="18"/>
      <c r="Y2370" s="18"/>
      <c r="Z2370" s="18"/>
      <c r="AA2370" s="18"/>
      <c r="AB2370" s="18"/>
      <c r="AG2370" s="19"/>
      <c r="AH2370" s="19"/>
    </row>
    <row r="2371" spans="11:34" s="15" customFormat="1" x14ac:dyDescent="0.2">
      <c r="K2371" s="18"/>
      <c r="W2371" s="18"/>
      <c r="X2371" s="18"/>
      <c r="Y2371" s="18"/>
      <c r="Z2371" s="18"/>
      <c r="AA2371" s="18"/>
      <c r="AB2371" s="18"/>
      <c r="AG2371" s="19"/>
      <c r="AH2371" s="19"/>
    </row>
    <row r="2372" spans="11:34" s="15" customFormat="1" x14ac:dyDescent="0.2">
      <c r="K2372" s="18"/>
      <c r="W2372" s="18"/>
      <c r="X2372" s="18"/>
      <c r="Y2372" s="18"/>
      <c r="Z2372" s="18"/>
      <c r="AA2372" s="18"/>
      <c r="AB2372" s="18"/>
      <c r="AG2372" s="19"/>
      <c r="AH2372" s="19"/>
    </row>
    <row r="2373" spans="11:34" s="15" customFormat="1" x14ac:dyDescent="0.2">
      <c r="K2373" s="18"/>
      <c r="W2373" s="18"/>
      <c r="X2373" s="18"/>
      <c r="Y2373" s="18"/>
      <c r="Z2373" s="18"/>
      <c r="AA2373" s="18"/>
      <c r="AB2373" s="18"/>
      <c r="AG2373" s="19"/>
      <c r="AH2373" s="19"/>
    </row>
    <row r="2374" spans="11:34" s="15" customFormat="1" x14ac:dyDescent="0.2">
      <c r="K2374" s="18"/>
      <c r="W2374" s="18"/>
      <c r="X2374" s="18"/>
      <c r="Y2374" s="18"/>
      <c r="Z2374" s="18"/>
      <c r="AA2374" s="18"/>
      <c r="AB2374" s="18"/>
      <c r="AG2374" s="19"/>
      <c r="AH2374" s="19"/>
    </row>
    <row r="2375" spans="11:34" s="15" customFormat="1" x14ac:dyDescent="0.2">
      <c r="K2375" s="18"/>
      <c r="W2375" s="18"/>
      <c r="X2375" s="18"/>
      <c r="Y2375" s="18"/>
      <c r="Z2375" s="18"/>
      <c r="AA2375" s="18"/>
      <c r="AB2375" s="18"/>
      <c r="AG2375" s="19"/>
      <c r="AH2375" s="19"/>
    </row>
    <row r="2376" spans="11:34" s="15" customFormat="1" x14ac:dyDescent="0.2">
      <c r="K2376" s="18"/>
      <c r="W2376" s="18"/>
      <c r="X2376" s="18"/>
      <c r="Y2376" s="18"/>
      <c r="Z2376" s="18"/>
      <c r="AA2376" s="18"/>
      <c r="AB2376" s="18"/>
      <c r="AG2376" s="19"/>
      <c r="AH2376" s="19"/>
    </row>
    <row r="2377" spans="11:34" s="15" customFormat="1" x14ac:dyDescent="0.2">
      <c r="K2377" s="18"/>
      <c r="W2377" s="18"/>
      <c r="X2377" s="18"/>
      <c r="Y2377" s="18"/>
      <c r="Z2377" s="18"/>
      <c r="AA2377" s="18"/>
      <c r="AB2377" s="18"/>
      <c r="AG2377" s="19"/>
      <c r="AH2377" s="19"/>
    </row>
    <row r="2378" spans="11:34" s="15" customFormat="1" x14ac:dyDescent="0.2">
      <c r="K2378" s="18"/>
      <c r="W2378" s="18"/>
      <c r="X2378" s="18"/>
      <c r="Y2378" s="18"/>
      <c r="Z2378" s="18"/>
      <c r="AA2378" s="18"/>
      <c r="AB2378" s="18"/>
      <c r="AG2378" s="19"/>
      <c r="AH2378" s="19"/>
    </row>
    <row r="2379" spans="11:34" s="15" customFormat="1" x14ac:dyDescent="0.2">
      <c r="K2379" s="18"/>
      <c r="W2379" s="18"/>
      <c r="X2379" s="18"/>
      <c r="Y2379" s="18"/>
      <c r="Z2379" s="18"/>
      <c r="AA2379" s="18"/>
      <c r="AB2379" s="18"/>
      <c r="AG2379" s="19"/>
      <c r="AH2379" s="19"/>
    </row>
    <row r="2380" spans="11:34" s="15" customFormat="1" x14ac:dyDescent="0.2">
      <c r="K2380" s="18"/>
      <c r="W2380" s="18"/>
      <c r="X2380" s="18"/>
      <c r="Y2380" s="18"/>
      <c r="Z2380" s="18"/>
      <c r="AA2380" s="18"/>
      <c r="AB2380" s="18"/>
      <c r="AG2380" s="19"/>
      <c r="AH2380" s="19"/>
    </row>
    <row r="2381" spans="11:34" s="15" customFormat="1" x14ac:dyDescent="0.2">
      <c r="K2381" s="18"/>
      <c r="W2381" s="18"/>
      <c r="X2381" s="18"/>
      <c r="Y2381" s="18"/>
      <c r="Z2381" s="18"/>
      <c r="AA2381" s="18"/>
      <c r="AB2381" s="18"/>
      <c r="AG2381" s="19"/>
      <c r="AH2381" s="19"/>
    </row>
    <row r="2382" spans="11:34" s="15" customFormat="1" x14ac:dyDescent="0.2">
      <c r="K2382" s="18"/>
      <c r="W2382" s="18"/>
      <c r="X2382" s="18"/>
      <c r="Y2382" s="18"/>
      <c r="Z2382" s="18"/>
      <c r="AA2382" s="18"/>
      <c r="AB2382" s="18"/>
      <c r="AG2382" s="19"/>
      <c r="AH2382" s="19"/>
    </row>
    <row r="2383" spans="11:34" s="15" customFormat="1" x14ac:dyDescent="0.2">
      <c r="K2383" s="18"/>
      <c r="W2383" s="18"/>
      <c r="X2383" s="18"/>
      <c r="Y2383" s="18"/>
      <c r="Z2383" s="18"/>
      <c r="AA2383" s="18"/>
      <c r="AB2383" s="18"/>
      <c r="AG2383" s="19"/>
      <c r="AH2383" s="19"/>
    </row>
    <row r="2384" spans="11:34" s="15" customFormat="1" x14ac:dyDescent="0.2">
      <c r="K2384" s="18"/>
      <c r="W2384" s="18"/>
      <c r="X2384" s="18"/>
      <c r="Y2384" s="18"/>
      <c r="Z2384" s="18"/>
      <c r="AA2384" s="18"/>
      <c r="AB2384" s="18"/>
      <c r="AG2384" s="19"/>
      <c r="AH2384" s="19"/>
    </row>
    <row r="2385" spans="11:34" s="15" customFormat="1" x14ac:dyDescent="0.2">
      <c r="K2385" s="18"/>
      <c r="W2385" s="18"/>
      <c r="X2385" s="18"/>
      <c r="Y2385" s="18"/>
      <c r="Z2385" s="18"/>
      <c r="AA2385" s="18"/>
      <c r="AB2385" s="18"/>
      <c r="AG2385" s="19"/>
      <c r="AH2385" s="19"/>
    </row>
    <row r="2386" spans="11:34" s="15" customFormat="1" x14ac:dyDescent="0.2">
      <c r="K2386" s="18"/>
      <c r="W2386" s="18"/>
      <c r="X2386" s="18"/>
      <c r="Y2386" s="18"/>
      <c r="Z2386" s="18"/>
      <c r="AA2386" s="18"/>
      <c r="AB2386" s="18"/>
      <c r="AG2386" s="19"/>
      <c r="AH2386" s="19"/>
    </row>
    <row r="2387" spans="11:34" s="15" customFormat="1" x14ac:dyDescent="0.2">
      <c r="K2387" s="18"/>
      <c r="W2387" s="18"/>
      <c r="X2387" s="18"/>
      <c r="Y2387" s="18"/>
      <c r="Z2387" s="18"/>
      <c r="AA2387" s="18"/>
      <c r="AB2387" s="18"/>
      <c r="AG2387" s="19"/>
      <c r="AH2387" s="19"/>
    </row>
    <row r="2388" spans="11:34" s="15" customFormat="1" x14ac:dyDescent="0.2">
      <c r="K2388" s="18"/>
      <c r="W2388" s="18"/>
      <c r="X2388" s="18"/>
      <c r="Y2388" s="18"/>
      <c r="Z2388" s="18"/>
      <c r="AA2388" s="18"/>
      <c r="AB2388" s="18"/>
      <c r="AG2388" s="19"/>
      <c r="AH2388" s="19"/>
    </row>
    <row r="2389" spans="11:34" s="15" customFormat="1" x14ac:dyDescent="0.2">
      <c r="K2389" s="18"/>
      <c r="W2389" s="18"/>
      <c r="X2389" s="18"/>
      <c r="Y2389" s="18"/>
      <c r="Z2389" s="18"/>
      <c r="AA2389" s="18"/>
      <c r="AB2389" s="18"/>
      <c r="AG2389" s="19"/>
      <c r="AH2389" s="19"/>
    </row>
    <row r="2390" spans="11:34" s="15" customFormat="1" x14ac:dyDescent="0.2">
      <c r="K2390" s="18"/>
      <c r="W2390" s="18"/>
      <c r="X2390" s="18"/>
      <c r="Y2390" s="18"/>
      <c r="Z2390" s="18"/>
      <c r="AA2390" s="18"/>
      <c r="AB2390" s="18"/>
      <c r="AG2390" s="19"/>
      <c r="AH2390" s="19"/>
    </row>
    <row r="2391" spans="11:34" s="15" customFormat="1" x14ac:dyDescent="0.2">
      <c r="K2391" s="18"/>
      <c r="W2391" s="18"/>
      <c r="X2391" s="18"/>
      <c r="Y2391" s="18"/>
      <c r="Z2391" s="18"/>
      <c r="AA2391" s="18"/>
      <c r="AB2391" s="18"/>
      <c r="AG2391" s="19"/>
      <c r="AH2391" s="19"/>
    </row>
    <row r="2392" spans="11:34" s="15" customFormat="1" x14ac:dyDescent="0.2">
      <c r="K2392" s="18"/>
      <c r="W2392" s="18"/>
      <c r="X2392" s="18"/>
      <c r="Y2392" s="18"/>
      <c r="Z2392" s="18"/>
      <c r="AA2392" s="18"/>
      <c r="AB2392" s="18"/>
      <c r="AG2392" s="19"/>
      <c r="AH2392" s="19"/>
    </row>
    <row r="2393" spans="11:34" s="15" customFormat="1" x14ac:dyDescent="0.2">
      <c r="K2393" s="18"/>
      <c r="W2393" s="18"/>
      <c r="X2393" s="18"/>
      <c r="Y2393" s="18"/>
      <c r="Z2393" s="18"/>
      <c r="AA2393" s="18"/>
      <c r="AB2393" s="18"/>
      <c r="AG2393" s="19"/>
      <c r="AH2393" s="19"/>
    </row>
    <row r="2394" spans="11:34" s="15" customFormat="1" x14ac:dyDescent="0.2">
      <c r="K2394" s="18"/>
      <c r="W2394" s="18"/>
      <c r="X2394" s="18"/>
      <c r="Y2394" s="18"/>
      <c r="Z2394" s="18"/>
      <c r="AA2394" s="18"/>
      <c r="AB2394" s="18"/>
      <c r="AG2394" s="19"/>
      <c r="AH2394" s="19"/>
    </row>
    <row r="2395" spans="11:34" s="15" customFormat="1" x14ac:dyDescent="0.2">
      <c r="K2395" s="18"/>
      <c r="W2395" s="18"/>
      <c r="X2395" s="18"/>
      <c r="Y2395" s="18"/>
      <c r="Z2395" s="18"/>
      <c r="AA2395" s="18"/>
      <c r="AB2395" s="18"/>
      <c r="AG2395" s="19"/>
      <c r="AH2395" s="19"/>
    </row>
    <row r="2396" spans="11:34" s="15" customFormat="1" x14ac:dyDescent="0.2">
      <c r="K2396" s="18"/>
      <c r="W2396" s="18"/>
      <c r="X2396" s="18"/>
      <c r="Y2396" s="18"/>
      <c r="Z2396" s="18"/>
      <c r="AA2396" s="18"/>
      <c r="AB2396" s="18"/>
      <c r="AG2396" s="19"/>
      <c r="AH2396" s="19"/>
    </row>
    <row r="2397" spans="11:34" s="15" customFormat="1" x14ac:dyDescent="0.2">
      <c r="K2397" s="18"/>
      <c r="W2397" s="18"/>
      <c r="X2397" s="18"/>
      <c r="Y2397" s="18"/>
      <c r="Z2397" s="18"/>
      <c r="AA2397" s="18"/>
      <c r="AB2397" s="18"/>
      <c r="AG2397" s="19"/>
      <c r="AH2397" s="19"/>
    </row>
    <row r="2398" spans="11:34" s="15" customFormat="1" x14ac:dyDescent="0.2">
      <c r="K2398" s="18"/>
      <c r="W2398" s="18"/>
      <c r="X2398" s="18"/>
      <c r="Y2398" s="18"/>
      <c r="Z2398" s="18"/>
      <c r="AA2398" s="18"/>
      <c r="AB2398" s="18"/>
      <c r="AG2398" s="19"/>
      <c r="AH2398" s="19"/>
    </row>
    <row r="2399" spans="11:34" s="15" customFormat="1" x14ac:dyDescent="0.2">
      <c r="K2399" s="18"/>
      <c r="W2399" s="18"/>
      <c r="X2399" s="18"/>
      <c r="Y2399" s="18"/>
      <c r="Z2399" s="18"/>
      <c r="AA2399" s="18"/>
      <c r="AB2399" s="18"/>
      <c r="AG2399" s="19"/>
      <c r="AH2399" s="19"/>
    </row>
    <row r="2400" spans="11:34" s="15" customFormat="1" x14ac:dyDescent="0.2">
      <c r="K2400" s="18"/>
      <c r="W2400" s="18"/>
      <c r="X2400" s="18"/>
      <c r="Y2400" s="18"/>
      <c r="Z2400" s="18"/>
      <c r="AA2400" s="18"/>
      <c r="AB2400" s="18"/>
      <c r="AG2400" s="19"/>
      <c r="AH2400" s="19"/>
    </row>
    <row r="2401" spans="11:34" s="15" customFormat="1" x14ac:dyDescent="0.2">
      <c r="K2401" s="18"/>
      <c r="W2401" s="18"/>
      <c r="X2401" s="18"/>
      <c r="Y2401" s="18"/>
      <c r="Z2401" s="18"/>
      <c r="AA2401" s="18"/>
      <c r="AB2401" s="18"/>
      <c r="AG2401" s="19"/>
      <c r="AH2401" s="19"/>
    </row>
    <row r="2402" spans="11:34" s="15" customFormat="1" x14ac:dyDescent="0.2">
      <c r="K2402" s="18"/>
      <c r="W2402" s="18"/>
      <c r="X2402" s="18"/>
      <c r="Y2402" s="18"/>
      <c r="Z2402" s="18"/>
      <c r="AA2402" s="18"/>
      <c r="AB2402" s="18"/>
      <c r="AG2402" s="19"/>
      <c r="AH2402" s="19"/>
    </row>
    <row r="2403" spans="11:34" s="15" customFormat="1" x14ac:dyDescent="0.2">
      <c r="K2403" s="18"/>
      <c r="W2403" s="18"/>
      <c r="X2403" s="18"/>
      <c r="Y2403" s="18"/>
      <c r="Z2403" s="18"/>
      <c r="AA2403" s="18"/>
      <c r="AB2403" s="18"/>
      <c r="AG2403" s="19"/>
      <c r="AH2403" s="19"/>
    </row>
    <row r="2404" spans="11:34" s="15" customFormat="1" x14ac:dyDescent="0.2">
      <c r="K2404" s="18"/>
      <c r="W2404" s="18"/>
      <c r="X2404" s="18"/>
      <c r="Y2404" s="18"/>
      <c r="Z2404" s="18"/>
      <c r="AA2404" s="18"/>
      <c r="AB2404" s="18"/>
      <c r="AG2404" s="19"/>
      <c r="AH2404" s="19"/>
    </row>
    <row r="2405" spans="11:34" s="15" customFormat="1" x14ac:dyDescent="0.2">
      <c r="K2405" s="18"/>
      <c r="W2405" s="18"/>
      <c r="X2405" s="18"/>
      <c r="Y2405" s="18"/>
      <c r="Z2405" s="18"/>
      <c r="AA2405" s="18"/>
      <c r="AB2405" s="18"/>
      <c r="AG2405" s="19"/>
      <c r="AH2405" s="19"/>
    </row>
    <row r="2406" spans="11:34" s="15" customFormat="1" x14ac:dyDescent="0.2">
      <c r="K2406" s="18"/>
      <c r="W2406" s="18"/>
      <c r="X2406" s="18"/>
      <c r="Y2406" s="18"/>
      <c r="Z2406" s="18"/>
      <c r="AA2406" s="18"/>
      <c r="AB2406" s="18"/>
      <c r="AG2406" s="19"/>
      <c r="AH2406" s="19"/>
    </row>
    <row r="2407" spans="11:34" s="15" customFormat="1" x14ac:dyDescent="0.2">
      <c r="K2407" s="18"/>
      <c r="W2407" s="18"/>
      <c r="X2407" s="18"/>
      <c r="Y2407" s="18"/>
      <c r="Z2407" s="18"/>
      <c r="AA2407" s="18"/>
      <c r="AB2407" s="18"/>
      <c r="AG2407" s="19"/>
      <c r="AH2407" s="19"/>
    </row>
    <row r="2408" spans="11:34" s="15" customFormat="1" x14ac:dyDescent="0.2">
      <c r="K2408" s="18"/>
      <c r="W2408" s="18"/>
      <c r="X2408" s="18"/>
      <c r="Y2408" s="18"/>
      <c r="Z2408" s="18"/>
      <c r="AA2408" s="18"/>
      <c r="AB2408" s="18"/>
      <c r="AG2408" s="19"/>
      <c r="AH2408" s="19"/>
    </row>
    <row r="2409" spans="11:34" s="15" customFormat="1" x14ac:dyDescent="0.2">
      <c r="K2409" s="18"/>
      <c r="W2409" s="18"/>
      <c r="X2409" s="18"/>
      <c r="Y2409" s="18"/>
      <c r="Z2409" s="18"/>
      <c r="AA2409" s="18"/>
      <c r="AB2409" s="18"/>
      <c r="AG2409" s="19"/>
      <c r="AH2409" s="19"/>
    </row>
    <row r="2410" spans="11:34" s="15" customFormat="1" x14ac:dyDescent="0.2">
      <c r="K2410" s="18"/>
      <c r="W2410" s="18"/>
      <c r="X2410" s="18"/>
      <c r="Y2410" s="18"/>
      <c r="Z2410" s="18"/>
      <c r="AA2410" s="18"/>
      <c r="AB2410" s="18"/>
      <c r="AG2410" s="19"/>
      <c r="AH2410" s="19"/>
    </row>
    <row r="2411" spans="11:34" s="15" customFormat="1" x14ac:dyDescent="0.2">
      <c r="K2411" s="18"/>
      <c r="W2411" s="18"/>
      <c r="X2411" s="18"/>
      <c r="Y2411" s="18"/>
      <c r="Z2411" s="18"/>
      <c r="AA2411" s="18"/>
      <c r="AB2411" s="18"/>
      <c r="AG2411" s="19"/>
      <c r="AH2411" s="19"/>
    </row>
    <row r="2412" spans="11:34" s="15" customFormat="1" x14ac:dyDescent="0.2">
      <c r="K2412" s="18"/>
      <c r="W2412" s="18"/>
      <c r="X2412" s="18"/>
      <c r="Y2412" s="18"/>
      <c r="Z2412" s="18"/>
      <c r="AA2412" s="18"/>
      <c r="AB2412" s="18"/>
      <c r="AG2412" s="19"/>
      <c r="AH2412" s="19"/>
    </row>
    <row r="2413" spans="11:34" s="15" customFormat="1" x14ac:dyDescent="0.2">
      <c r="K2413" s="18"/>
      <c r="W2413" s="18"/>
      <c r="X2413" s="18"/>
      <c r="Y2413" s="18"/>
      <c r="Z2413" s="18"/>
      <c r="AA2413" s="18"/>
      <c r="AB2413" s="18"/>
      <c r="AG2413" s="19"/>
      <c r="AH2413" s="19"/>
    </row>
    <row r="2414" spans="11:34" s="15" customFormat="1" x14ac:dyDescent="0.2">
      <c r="K2414" s="18"/>
      <c r="W2414" s="18"/>
      <c r="X2414" s="18"/>
      <c r="Y2414" s="18"/>
      <c r="Z2414" s="18"/>
      <c r="AA2414" s="18"/>
      <c r="AB2414" s="18"/>
      <c r="AG2414" s="19"/>
      <c r="AH2414" s="19"/>
    </row>
    <row r="2415" spans="11:34" s="15" customFormat="1" x14ac:dyDescent="0.2">
      <c r="K2415" s="18"/>
      <c r="W2415" s="18"/>
      <c r="X2415" s="18"/>
      <c r="Y2415" s="18"/>
      <c r="Z2415" s="18"/>
      <c r="AA2415" s="18"/>
      <c r="AB2415" s="18"/>
      <c r="AG2415" s="19"/>
      <c r="AH2415" s="19"/>
    </row>
    <row r="2416" spans="11:34" s="15" customFormat="1" x14ac:dyDescent="0.2">
      <c r="K2416" s="18"/>
      <c r="W2416" s="18"/>
      <c r="X2416" s="18"/>
      <c r="Y2416" s="18"/>
      <c r="Z2416" s="18"/>
      <c r="AA2416" s="18"/>
      <c r="AB2416" s="18"/>
      <c r="AG2416" s="19"/>
      <c r="AH2416" s="19"/>
    </row>
    <row r="2417" spans="11:34" s="15" customFormat="1" x14ac:dyDescent="0.2">
      <c r="K2417" s="18"/>
      <c r="W2417" s="18"/>
      <c r="X2417" s="18"/>
      <c r="Y2417" s="18"/>
      <c r="Z2417" s="18"/>
      <c r="AA2417" s="18"/>
      <c r="AB2417" s="18"/>
      <c r="AG2417" s="19"/>
      <c r="AH2417" s="19"/>
    </row>
    <row r="2418" spans="11:34" s="15" customFormat="1" x14ac:dyDescent="0.2">
      <c r="K2418" s="18"/>
      <c r="W2418" s="18"/>
      <c r="X2418" s="18"/>
      <c r="Y2418" s="18"/>
      <c r="Z2418" s="18"/>
      <c r="AA2418" s="18"/>
      <c r="AB2418" s="18"/>
      <c r="AG2418" s="19"/>
      <c r="AH2418" s="19"/>
    </row>
    <row r="2419" spans="11:34" s="15" customFormat="1" x14ac:dyDescent="0.2">
      <c r="K2419" s="18"/>
      <c r="W2419" s="18"/>
      <c r="X2419" s="18"/>
      <c r="Y2419" s="18"/>
      <c r="Z2419" s="18"/>
      <c r="AA2419" s="18"/>
      <c r="AB2419" s="18"/>
      <c r="AG2419" s="19"/>
      <c r="AH2419" s="19"/>
    </row>
    <row r="2420" spans="11:34" s="15" customFormat="1" x14ac:dyDescent="0.2">
      <c r="K2420" s="18"/>
      <c r="W2420" s="18"/>
      <c r="X2420" s="18"/>
      <c r="Y2420" s="18"/>
      <c r="Z2420" s="18"/>
      <c r="AA2420" s="18"/>
      <c r="AB2420" s="18"/>
      <c r="AG2420" s="19"/>
      <c r="AH2420" s="19"/>
    </row>
    <row r="2421" spans="11:34" s="15" customFormat="1" x14ac:dyDescent="0.2">
      <c r="K2421" s="18"/>
      <c r="W2421" s="18"/>
      <c r="X2421" s="18"/>
      <c r="Y2421" s="18"/>
      <c r="Z2421" s="18"/>
      <c r="AA2421" s="18"/>
      <c r="AB2421" s="18"/>
      <c r="AG2421" s="19"/>
      <c r="AH2421" s="19"/>
    </row>
    <row r="2422" spans="11:34" s="15" customFormat="1" x14ac:dyDescent="0.2">
      <c r="K2422" s="18"/>
      <c r="W2422" s="18"/>
      <c r="X2422" s="18"/>
      <c r="Y2422" s="18"/>
      <c r="Z2422" s="18"/>
      <c r="AA2422" s="18"/>
      <c r="AB2422" s="18"/>
      <c r="AG2422" s="19"/>
      <c r="AH2422" s="19"/>
    </row>
    <row r="2423" spans="11:34" s="15" customFormat="1" x14ac:dyDescent="0.2">
      <c r="K2423" s="18"/>
      <c r="W2423" s="18"/>
      <c r="X2423" s="18"/>
      <c r="Y2423" s="18"/>
      <c r="Z2423" s="18"/>
      <c r="AA2423" s="18"/>
      <c r="AB2423" s="18"/>
      <c r="AG2423" s="19"/>
      <c r="AH2423" s="19"/>
    </row>
    <row r="2424" spans="11:34" s="15" customFormat="1" x14ac:dyDescent="0.2">
      <c r="K2424" s="18"/>
      <c r="W2424" s="18"/>
      <c r="X2424" s="18"/>
      <c r="Y2424" s="18"/>
      <c r="Z2424" s="18"/>
      <c r="AA2424" s="18"/>
      <c r="AB2424" s="18"/>
      <c r="AG2424" s="19"/>
      <c r="AH2424" s="19"/>
    </row>
    <row r="2425" spans="11:34" s="15" customFormat="1" x14ac:dyDescent="0.2">
      <c r="K2425" s="18"/>
      <c r="W2425" s="18"/>
      <c r="X2425" s="18"/>
      <c r="Y2425" s="18"/>
      <c r="Z2425" s="18"/>
      <c r="AA2425" s="18"/>
      <c r="AB2425" s="18"/>
      <c r="AG2425" s="19"/>
      <c r="AH2425" s="19"/>
    </row>
    <row r="2426" spans="11:34" s="15" customFormat="1" x14ac:dyDescent="0.2">
      <c r="K2426" s="18"/>
      <c r="W2426" s="18"/>
      <c r="X2426" s="18"/>
      <c r="Y2426" s="18"/>
      <c r="Z2426" s="18"/>
      <c r="AA2426" s="18"/>
      <c r="AB2426" s="18"/>
      <c r="AG2426" s="19"/>
      <c r="AH2426" s="19"/>
    </row>
    <row r="2427" spans="11:34" s="15" customFormat="1" x14ac:dyDescent="0.2">
      <c r="K2427" s="18"/>
      <c r="W2427" s="18"/>
      <c r="X2427" s="18"/>
      <c r="Y2427" s="18"/>
      <c r="Z2427" s="18"/>
      <c r="AA2427" s="18"/>
      <c r="AB2427" s="18"/>
      <c r="AG2427" s="19"/>
      <c r="AH2427" s="19"/>
    </row>
    <row r="2428" spans="11:34" s="15" customFormat="1" x14ac:dyDescent="0.2">
      <c r="K2428" s="18"/>
      <c r="W2428" s="18"/>
      <c r="X2428" s="18"/>
      <c r="Y2428" s="18"/>
      <c r="Z2428" s="18"/>
      <c r="AA2428" s="18"/>
      <c r="AB2428" s="18"/>
      <c r="AG2428" s="19"/>
      <c r="AH2428" s="19"/>
    </row>
    <row r="2429" spans="11:34" s="15" customFormat="1" x14ac:dyDescent="0.2">
      <c r="K2429" s="18"/>
      <c r="W2429" s="18"/>
      <c r="X2429" s="18"/>
      <c r="Y2429" s="18"/>
      <c r="Z2429" s="18"/>
      <c r="AA2429" s="18"/>
      <c r="AB2429" s="18"/>
      <c r="AG2429" s="19"/>
      <c r="AH2429" s="19"/>
    </row>
    <row r="2430" spans="11:34" s="15" customFormat="1" x14ac:dyDescent="0.2">
      <c r="K2430" s="18"/>
      <c r="W2430" s="18"/>
      <c r="X2430" s="18"/>
      <c r="Y2430" s="18"/>
      <c r="Z2430" s="18"/>
      <c r="AA2430" s="18"/>
      <c r="AB2430" s="18"/>
      <c r="AG2430" s="19"/>
      <c r="AH2430" s="19"/>
    </row>
    <row r="2431" spans="11:34" s="15" customFormat="1" x14ac:dyDescent="0.2">
      <c r="K2431" s="18"/>
      <c r="W2431" s="18"/>
      <c r="X2431" s="18"/>
      <c r="Y2431" s="18"/>
      <c r="Z2431" s="18"/>
      <c r="AA2431" s="18"/>
      <c r="AB2431" s="18"/>
      <c r="AG2431" s="19"/>
      <c r="AH2431" s="19"/>
    </row>
    <row r="2432" spans="11:34" s="15" customFormat="1" x14ac:dyDescent="0.2">
      <c r="K2432" s="18"/>
      <c r="W2432" s="18"/>
      <c r="X2432" s="18"/>
      <c r="Y2432" s="18"/>
      <c r="Z2432" s="18"/>
      <c r="AA2432" s="18"/>
      <c r="AB2432" s="18"/>
      <c r="AG2432" s="19"/>
      <c r="AH2432" s="19"/>
    </row>
    <row r="2433" spans="11:34" s="15" customFormat="1" x14ac:dyDescent="0.2">
      <c r="K2433" s="18"/>
      <c r="W2433" s="18"/>
      <c r="X2433" s="18"/>
      <c r="Y2433" s="18"/>
      <c r="Z2433" s="18"/>
      <c r="AA2433" s="18"/>
      <c r="AB2433" s="18"/>
      <c r="AG2433" s="19"/>
      <c r="AH2433" s="19"/>
    </row>
    <row r="2434" spans="11:34" s="15" customFormat="1" x14ac:dyDescent="0.2">
      <c r="K2434" s="18"/>
      <c r="W2434" s="18"/>
      <c r="X2434" s="18"/>
      <c r="Y2434" s="18"/>
      <c r="Z2434" s="18"/>
      <c r="AA2434" s="18"/>
      <c r="AB2434" s="18"/>
      <c r="AG2434" s="19"/>
      <c r="AH2434" s="19"/>
    </row>
    <row r="2435" spans="11:34" s="15" customFormat="1" x14ac:dyDescent="0.2">
      <c r="K2435" s="18"/>
      <c r="W2435" s="18"/>
      <c r="X2435" s="18"/>
      <c r="Y2435" s="18"/>
      <c r="Z2435" s="18"/>
      <c r="AA2435" s="18"/>
      <c r="AB2435" s="18"/>
      <c r="AG2435" s="19"/>
      <c r="AH2435" s="19"/>
    </row>
    <row r="2436" spans="11:34" s="15" customFormat="1" x14ac:dyDescent="0.2">
      <c r="K2436" s="18"/>
      <c r="W2436" s="18"/>
      <c r="X2436" s="18"/>
      <c r="Y2436" s="18"/>
      <c r="Z2436" s="18"/>
      <c r="AA2436" s="18"/>
      <c r="AB2436" s="18"/>
      <c r="AG2436" s="19"/>
      <c r="AH2436" s="19"/>
    </row>
    <row r="2437" spans="11:34" s="15" customFormat="1" x14ac:dyDescent="0.2">
      <c r="K2437" s="18"/>
      <c r="W2437" s="18"/>
      <c r="X2437" s="18"/>
      <c r="Y2437" s="18"/>
      <c r="Z2437" s="18"/>
      <c r="AA2437" s="18"/>
      <c r="AB2437" s="18"/>
      <c r="AG2437" s="19"/>
      <c r="AH2437" s="19"/>
    </row>
    <row r="2438" spans="11:34" s="15" customFormat="1" x14ac:dyDescent="0.2">
      <c r="K2438" s="18"/>
      <c r="W2438" s="18"/>
      <c r="X2438" s="18"/>
      <c r="Y2438" s="18"/>
      <c r="Z2438" s="18"/>
      <c r="AA2438" s="18"/>
      <c r="AB2438" s="18"/>
      <c r="AG2438" s="19"/>
      <c r="AH2438" s="19"/>
    </row>
    <row r="2439" spans="11:34" s="15" customFormat="1" x14ac:dyDescent="0.2">
      <c r="K2439" s="18"/>
      <c r="W2439" s="18"/>
      <c r="X2439" s="18"/>
      <c r="Y2439" s="18"/>
      <c r="Z2439" s="18"/>
      <c r="AA2439" s="18"/>
      <c r="AB2439" s="18"/>
      <c r="AG2439" s="19"/>
      <c r="AH2439" s="19"/>
    </row>
    <row r="2440" spans="11:34" s="15" customFormat="1" x14ac:dyDescent="0.2">
      <c r="K2440" s="18"/>
      <c r="W2440" s="18"/>
      <c r="X2440" s="18"/>
      <c r="Y2440" s="18"/>
      <c r="Z2440" s="18"/>
      <c r="AA2440" s="18"/>
      <c r="AB2440" s="18"/>
      <c r="AG2440" s="19"/>
      <c r="AH2440" s="19"/>
    </row>
    <row r="2441" spans="11:34" s="15" customFormat="1" x14ac:dyDescent="0.2">
      <c r="K2441" s="18"/>
      <c r="W2441" s="18"/>
      <c r="X2441" s="18"/>
      <c r="Y2441" s="18"/>
      <c r="Z2441" s="18"/>
      <c r="AA2441" s="18"/>
      <c r="AB2441" s="18"/>
      <c r="AG2441" s="19"/>
      <c r="AH2441" s="19"/>
    </row>
    <row r="2442" spans="11:34" s="15" customFormat="1" x14ac:dyDescent="0.2">
      <c r="K2442" s="18"/>
      <c r="W2442" s="18"/>
      <c r="X2442" s="18"/>
      <c r="Y2442" s="18"/>
      <c r="Z2442" s="18"/>
      <c r="AA2442" s="18"/>
      <c r="AB2442" s="18"/>
      <c r="AG2442" s="19"/>
      <c r="AH2442" s="19"/>
    </row>
    <row r="2443" spans="11:34" s="15" customFormat="1" x14ac:dyDescent="0.2">
      <c r="K2443" s="18"/>
      <c r="W2443" s="18"/>
      <c r="X2443" s="18"/>
      <c r="Y2443" s="18"/>
      <c r="Z2443" s="18"/>
      <c r="AA2443" s="18"/>
      <c r="AB2443" s="18"/>
      <c r="AG2443" s="19"/>
      <c r="AH2443" s="19"/>
    </row>
    <row r="2444" spans="11:34" s="15" customFormat="1" x14ac:dyDescent="0.2">
      <c r="K2444" s="18"/>
      <c r="W2444" s="18"/>
      <c r="X2444" s="18"/>
      <c r="Y2444" s="18"/>
      <c r="Z2444" s="18"/>
      <c r="AA2444" s="18"/>
      <c r="AB2444" s="18"/>
      <c r="AG2444" s="19"/>
      <c r="AH2444" s="19"/>
    </row>
    <row r="2445" spans="11:34" s="15" customFormat="1" x14ac:dyDescent="0.2">
      <c r="K2445" s="18"/>
      <c r="W2445" s="18"/>
      <c r="X2445" s="18"/>
      <c r="Y2445" s="18"/>
      <c r="Z2445" s="18"/>
      <c r="AA2445" s="18"/>
      <c r="AB2445" s="18"/>
      <c r="AG2445" s="19"/>
      <c r="AH2445" s="19"/>
    </row>
    <row r="2446" spans="11:34" s="15" customFormat="1" x14ac:dyDescent="0.2">
      <c r="K2446" s="18"/>
      <c r="W2446" s="18"/>
      <c r="X2446" s="18"/>
      <c r="Y2446" s="18"/>
      <c r="Z2446" s="18"/>
      <c r="AA2446" s="18"/>
      <c r="AB2446" s="18"/>
      <c r="AG2446" s="19"/>
      <c r="AH2446" s="19"/>
    </row>
    <row r="2447" spans="11:34" s="15" customFormat="1" x14ac:dyDescent="0.2">
      <c r="K2447" s="18"/>
      <c r="W2447" s="18"/>
      <c r="X2447" s="18"/>
      <c r="Y2447" s="18"/>
      <c r="Z2447" s="18"/>
      <c r="AA2447" s="18"/>
      <c r="AB2447" s="18"/>
      <c r="AG2447" s="19"/>
      <c r="AH2447" s="19"/>
    </row>
    <row r="2448" spans="11:34" s="15" customFormat="1" x14ac:dyDescent="0.2">
      <c r="K2448" s="18"/>
      <c r="W2448" s="18"/>
      <c r="X2448" s="18"/>
      <c r="Y2448" s="18"/>
      <c r="Z2448" s="18"/>
      <c r="AA2448" s="18"/>
      <c r="AB2448" s="18"/>
      <c r="AG2448" s="19"/>
      <c r="AH2448" s="19"/>
    </row>
    <row r="2449" spans="11:34" s="15" customFormat="1" x14ac:dyDescent="0.2">
      <c r="K2449" s="18"/>
      <c r="W2449" s="18"/>
      <c r="X2449" s="18"/>
      <c r="Y2449" s="18"/>
      <c r="Z2449" s="18"/>
      <c r="AA2449" s="18"/>
      <c r="AB2449" s="18"/>
      <c r="AG2449" s="19"/>
      <c r="AH2449" s="19"/>
    </row>
    <row r="2450" spans="11:34" s="15" customFormat="1" x14ac:dyDescent="0.2">
      <c r="K2450" s="18"/>
      <c r="W2450" s="18"/>
      <c r="X2450" s="18"/>
      <c r="Y2450" s="18"/>
      <c r="Z2450" s="18"/>
      <c r="AA2450" s="18"/>
      <c r="AB2450" s="18"/>
      <c r="AG2450" s="19"/>
      <c r="AH2450" s="19"/>
    </row>
    <row r="2451" spans="11:34" s="15" customFormat="1" x14ac:dyDescent="0.2">
      <c r="K2451" s="18"/>
      <c r="W2451" s="18"/>
      <c r="X2451" s="18"/>
      <c r="Y2451" s="18"/>
      <c r="Z2451" s="18"/>
      <c r="AA2451" s="18"/>
      <c r="AB2451" s="18"/>
      <c r="AG2451" s="19"/>
      <c r="AH2451" s="19"/>
    </row>
    <row r="2452" spans="11:34" s="15" customFormat="1" x14ac:dyDescent="0.2">
      <c r="K2452" s="18"/>
      <c r="W2452" s="18"/>
      <c r="X2452" s="18"/>
      <c r="Y2452" s="18"/>
      <c r="Z2452" s="18"/>
      <c r="AA2452" s="18"/>
      <c r="AB2452" s="18"/>
      <c r="AG2452" s="19"/>
      <c r="AH2452" s="19"/>
    </row>
    <row r="2453" spans="11:34" s="15" customFormat="1" x14ac:dyDescent="0.2">
      <c r="K2453" s="18"/>
      <c r="W2453" s="18"/>
      <c r="X2453" s="18"/>
      <c r="Y2453" s="18"/>
      <c r="Z2453" s="18"/>
      <c r="AA2453" s="18"/>
      <c r="AB2453" s="18"/>
      <c r="AG2453" s="19"/>
      <c r="AH2453" s="19"/>
    </row>
    <row r="2454" spans="11:34" s="15" customFormat="1" x14ac:dyDescent="0.2">
      <c r="K2454" s="18"/>
      <c r="W2454" s="18"/>
      <c r="X2454" s="18"/>
      <c r="Y2454" s="18"/>
      <c r="Z2454" s="18"/>
      <c r="AA2454" s="18"/>
      <c r="AB2454" s="18"/>
      <c r="AG2454" s="19"/>
      <c r="AH2454" s="19"/>
    </row>
    <row r="2455" spans="11:34" s="15" customFormat="1" x14ac:dyDescent="0.2">
      <c r="K2455" s="18"/>
      <c r="W2455" s="18"/>
      <c r="X2455" s="18"/>
      <c r="Y2455" s="18"/>
      <c r="Z2455" s="18"/>
      <c r="AA2455" s="18"/>
      <c r="AB2455" s="18"/>
      <c r="AG2455" s="19"/>
      <c r="AH2455" s="19"/>
    </row>
    <row r="2456" spans="11:34" s="15" customFormat="1" x14ac:dyDescent="0.2">
      <c r="K2456" s="18"/>
      <c r="W2456" s="18"/>
      <c r="X2456" s="18"/>
      <c r="Y2456" s="18"/>
      <c r="Z2456" s="18"/>
      <c r="AA2456" s="18"/>
      <c r="AB2456" s="18"/>
      <c r="AG2456" s="19"/>
      <c r="AH2456" s="19"/>
    </row>
    <row r="2457" spans="11:34" s="15" customFormat="1" x14ac:dyDescent="0.2">
      <c r="K2457" s="18"/>
      <c r="W2457" s="18"/>
      <c r="X2457" s="18"/>
      <c r="Y2457" s="18"/>
      <c r="Z2457" s="18"/>
      <c r="AA2457" s="18"/>
      <c r="AB2457" s="18"/>
      <c r="AG2457" s="19"/>
      <c r="AH2457" s="19"/>
    </row>
    <row r="2458" spans="11:34" s="15" customFormat="1" x14ac:dyDescent="0.2">
      <c r="K2458" s="18"/>
      <c r="W2458" s="18"/>
      <c r="X2458" s="18"/>
      <c r="Y2458" s="18"/>
      <c r="Z2458" s="18"/>
      <c r="AA2458" s="18"/>
      <c r="AB2458" s="18"/>
      <c r="AG2458" s="19"/>
      <c r="AH2458" s="19"/>
    </row>
    <row r="2459" spans="11:34" s="15" customFormat="1" x14ac:dyDescent="0.2">
      <c r="K2459" s="18"/>
      <c r="W2459" s="18"/>
      <c r="X2459" s="18"/>
      <c r="Y2459" s="18"/>
      <c r="Z2459" s="18"/>
      <c r="AA2459" s="18"/>
      <c r="AB2459" s="18"/>
      <c r="AG2459" s="19"/>
      <c r="AH2459" s="19"/>
    </row>
    <row r="2460" spans="11:34" s="15" customFormat="1" x14ac:dyDescent="0.2">
      <c r="K2460" s="18"/>
      <c r="W2460" s="18"/>
      <c r="X2460" s="18"/>
      <c r="Y2460" s="18"/>
      <c r="Z2460" s="18"/>
      <c r="AA2460" s="18"/>
      <c r="AB2460" s="18"/>
      <c r="AG2460" s="19"/>
      <c r="AH2460" s="19"/>
    </row>
    <row r="2461" spans="11:34" s="15" customFormat="1" x14ac:dyDescent="0.2">
      <c r="K2461" s="18"/>
      <c r="W2461" s="18"/>
      <c r="X2461" s="18"/>
      <c r="Y2461" s="18"/>
      <c r="Z2461" s="18"/>
      <c r="AA2461" s="18"/>
      <c r="AB2461" s="18"/>
      <c r="AG2461" s="19"/>
      <c r="AH2461" s="19"/>
    </row>
    <row r="2462" spans="11:34" s="15" customFormat="1" x14ac:dyDescent="0.2">
      <c r="K2462" s="18"/>
      <c r="W2462" s="18"/>
      <c r="X2462" s="18"/>
      <c r="Y2462" s="18"/>
      <c r="Z2462" s="18"/>
      <c r="AA2462" s="18"/>
      <c r="AB2462" s="18"/>
      <c r="AG2462" s="19"/>
      <c r="AH2462" s="19"/>
    </row>
    <row r="2463" spans="11:34" s="15" customFormat="1" x14ac:dyDescent="0.2">
      <c r="K2463" s="18"/>
      <c r="W2463" s="18"/>
      <c r="X2463" s="18"/>
      <c r="Y2463" s="18"/>
      <c r="Z2463" s="18"/>
      <c r="AA2463" s="18"/>
      <c r="AB2463" s="18"/>
      <c r="AG2463" s="19"/>
      <c r="AH2463" s="19"/>
    </row>
    <row r="2464" spans="11:34" s="15" customFormat="1" x14ac:dyDescent="0.2">
      <c r="K2464" s="18"/>
      <c r="W2464" s="18"/>
      <c r="X2464" s="18"/>
      <c r="Y2464" s="18"/>
      <c r="Z2464" s="18"/>
      <c r="AA2464" s="18"/>
      <c r="AB2464" s="18"/>
      <c r="AG2464" s="19"/>
      <c r="AH2464" s="19"/>
    </row>
    <row r="2465" spans="11:34" s="15" customFormat="1" x14ac:dyDescent="0.2">
      <c r="K2465" s="18"/>
      <c r="W2465" s="18"/>
      <c r="X2465" s="18"/>
      <c r="Y2465" s="18"/>
      <c r="Z2465" s="18"/>
      <c r="AA2465" s="18"/>
      <c r="AB2465" s="18"/>
      <c r="AG2465" s="19"/>
      <c r="AH2465" s="19"/>
    </row>
    <row r="2466" spans="11:34" s="15" customFormat="1" x14ac:dyDescent="0.2">
      <c r="K2466" s="18"/>
      <c r="W2466" s="18"/>
      <c r="X2466" s="18"/>
      <c r="Y2466" s="18"/>
      <c r="Z2466" s="18"/>
      <c r="AA2466" s="18"/>
      <c r="AB2466" s="18"/>
      <c r="AG2466" s="19"/>
      <c r="AH2466" s="19"/>
    </row>
    <row r="2467" spans="11:34" s="15" customFormat="1" x14ac:dyDescent="0.2">
      <c r="K2467" s="18"/>
      <c r="W2467" s="18"/>
      <c r="X2467" s="18"/>
      <c r="Y2467" s="18"/>
      <c r="Z2467" s="18"/>
      <c r="AA2467" s="18"/>
      <c r="AB2467" s="18"/>
      <c r="AG2467" s="19"/>
      <c r="AH2467" s="19"/>
    </row>
    <row r="2468" spans="11:34" s="15" customFormat="1" x14ac:dyDescent="0.2">
      <c r="K2468" s="18"/>
      <c r="W2468" s="18"/>
      <c r="X2468" s="18"/>
      <c r="Y2468" s="18"/>
      <c r="Z2468" s="18"/>
      <c r="AA2468" s="18"/>
      <c r="AB2468" s="18"/>
      <c r="AG2468" s="19"/>
      <c r="AH2468" s="19"/>
    </row>
    <row r="2469" spans="11:34" s="15" customFormat="1" x14ac:dyDescent="0.2">
      <c r="K2469" s="18"/>
      <c r="W2469" s="18"/>
      <c r="X2469" s="18"/>
      <c r="Y2469" s="18"/>
      <c r="Z2469" s="18"/>
      <c r="AA2469" s="18"/>
      <c r="AB2469" s="18"/>
      <c r="AG2469" s="19"/>
      <c r="AH2469" s="19"/>
    </row>
    <row r="2470" spans="11:34" s="15" customFormat="1" x14ac:dyDescent="0.2">
      <c r="K2470" s="18"/>
      <c r="W2470" s="18"/>
      <c r="X2470" s="18"/>
      <c r="Y2470" s="18"/>
      <c r="Z2470" s="18"/>
      <c r="AA2470" s="18"/>
      <c r="AB2470" s="18"/>
      <c r="AG2470" s="19"/>
      <c r="AH2470" s="19"/>
    </row>
    <row r="2471" spans="11:34" s="15" customFormat="1" x14ac:dyDescent="0.2">
      <c r="K2471" s="18"/>
      <c r="W2471" s="18"/>
      <c r="X2471" s="18"/>
      <c r="Y2471" s="18"/>
      <c r="Z2471" s="18"/>
      <c r="AA2471" s="18"/>
      <c r="AB2471" s="18"/>
      <c r="AG2471" s="19"/>
      <c r="AH2471" s="19"/>
    </row>
    <row r="2472" spans="11:34" s="15" customFormat="1" x14ac:dyDescent="0.2">
      <c r="K2472" s="18"/>
      <c r="W2472" s="18"/>
      <c r="X2472" s="18"/>
      <c r="Y2472" s="18"/>
      <c r="Z2472" s="18"/>
      <c r="AA2472" s="18"/>
      <c r="AB2472" s="18"/>
      <c r="AG2472" s="19"/>
      <c r="AH2472" s="19"/>
    </row>
    <row r="2473" spans="11:34" s="15" customFormat="1" x14ac:dyDescent="0.2">
      <c r="K2473" s="18"/>
      <c r="W2473" s="18"/>
      <c r="X2473" s="18"/>
      <c r="Y2473" s="18"/>
      <c r="Z2473" s="18"/>
      <c r="AA2473" s="18"/>
      <c r="AB2473" s="18"/>
      <c r="AG2473" s="19"/>
      <c r="AH2473" s="19"/>
    </row>
    <row r="2474" spans="11:34" s="15" customFormat="1" x14ac:dyDescent="0.2">
      <c r="K2474" s="18"/>
      <c r="W2474" s="18"/>
      <c r="X2474" s="18"/>
      <c r="Y2474" s="18"/>
      <c r="Z2474" s="18"/>
      <c r="AA2474" s="18"/>
      <c r="AB2474" s="18"/>
      <c r="AG2474" s="19"/>
      <c r="AH2474" s="19"/>
    </row>
    <row r="2475" spans="11:34" s="15" customFormat="1" x14ac:dyDescent="0.2">
      <c r="K2475" s="18"/>
      <c r="W2475" s="18"/>
      <c r="X2475" s="18"/>
      <c r="Y2475" s="18"/>
      <c r="Z2475" s="18"/>
      <c r="AA2475" s="18"/>
      <c r="AB2475" s="18"/>
      <c r="AG2475" s="19"/>
      <c r="AH2475" s="19"/>
    </row>
    <row r="2476" spans="11:34" s="15" customFormat="1" x14ac:dyDescent="0.2">
      <c r="K2476" s="18"/>
      <c r="W2476" s="18"/>
      <c r="X2476" s="18"/>
      <c r="Y2476" s="18"/>
      <c r="Z2476" s="18"/>
      <c r="AA2476" s="18"/>
      <c r="AB2476" s="18"/>
      <c r="AG2476" s="19"/>
      <c r="AH2476" s="19"/>
    </row>
    <row r="2477" spans="11:34" s="15" customFormat="1" x14ac:dyDescent="0.2">
      <c r="K2477" s="18"/>
      <c r="W2477" s="18"/>
      <c r="X2477" s="18"/>
      <c r="Y2477" s="18"/>
      <c r="Z2477" s="18"/>
      <c r="AA2477" s="18"/>
      <c r="AB2477" s="18"/>
      <c r="AG2477" s="19"/>
      <c r="AH2477" s="19"/>
    </row>
    <row r="2478" spans="11:34" s="15" customFormat="1" x14ac:dyDescent="0.2">
      <c r="K2478" s="18"/>
      <c r="W2478" s="18"/>
      <c r="X2478" s="18"/>
      <c r="Y2478" s="18"/>
      <c r="Z2478" s="18"/>
      <c r="AA2478" s="18"/>
      <c r="AB2478" s="18"/>
      <c r="AG2478" s="19"/>
      <c r="AH2478" s="19"/>
    </row>
    <row r="2479" spans="11:34" s="15" customFormat="1" x14ac:dyDescent="0.2">
      <c r="K2479" s="18"/>
      <c r="W2479" s="18"/>
      <c r="X2479" s="18"/>
      <c r="Y2479" s="18"/>
      <c r="Z2479" s="18"/>
      <c r="AA2479" s="18"/>
      <c r="AB2479" s="18"/>
      <c r="AG2479" s="19"/>
      <c r="AH2479" s="19"/>
    </row>
    <row r="2480" spans="11:34" s="15" customFormat="1" x14ac:dyDescent="0.2">
      <c r="K2480" s="18"/>
      <c r="W2480" s="18"/>
      <c r="X2480" s="18"/>
      <c r="Y2480" s="18"/>
      <c r="Z2480" s="18"/>
      <c r="AA2480" s="18"/>
      <c r="AB2480" s="18"/>
      <c r="AG2480" s="19"/>
      <c r="AH2480" s="19"/>
    </row>
    <row r="2481" spans="11:34" s="15" customFormat="1" x14ac:dyDescent="0.2">
      <c r="K2481" s="18"/>
      <c r="W2481" s="18"/>
      <c r="X2481" s="18"/>
      <c r="Y2481" s="18"/>
      <c r="Z2481" s="18"/>
      <c r="AA2481" s="18"/>
      <c r="AB2481" s="18"/>
      <c r="AG2481" s="19"/>
      <c r="AH2481" s="19"/>
    </row>
    <row r="2482" spans="11:34" s="15" customFormat="1" x14ac:dyDescent="0.2">
      <c r="K2482" s="18"/>
      <c r="W2482" s="18"/>
      <c r="X2482" s="18"/>
      <c r="Y2482" s="18"/>
      <c r="Z2482" s="18"/>
      <c r="AA2482" s="18"/>
      <c r="AB2482" s="18"/>
      <c r="AG2482" s="19"/>
      <c r="AH2482" s="19"/>
    </row>
    <row r="2483" spans="11:34" s="15" customFormat="1" x14ac:dyDescent="0.2">
      <c r="K2483" s="18"/>
      <c r="W2483" s="18"/>
      <c r="X2483" s="18"/>
      <c r="Y2483" s="18"/>
      <c r="Z2483" s="18"/>
      <c r="AA2483" s="18"/>
      <c r="AB2483" s="18"/>
      <c r="AG2483" s="19"/>
      <c r="AH2483" s="19"/>
    </row>
    <row r="2484" spans="11:34" s="15" customFormat="1" x14ac:dyDescent="0.2">
      <c r="K2484" s="18"/>
      <c r="W2484" s="18"/>
      <c r="X2484" s="18"/>
      <c r="Y2484" s="18"/>
      <c r="Z2484" s="18"/>
      <c r="AA2484" s="18"/>
      <c r="AB2484" s="18"/>
      <c r="AG2484" s="19"/>
      <c r="AH2484" s="19"/>
    </row>
    <row r="2485" spans="11:34" s="15" customFormat="1" x14ac:dyDescent="0.2">
      <c r="K2485" s="18"/>
      <c r="W2485" s="18"/>
      <c r="X2485" s="18"/>
      <c r="Y2485" s="18"/>
      <c r="Z2485" s="18"/>
      <c r="AA2485" s="18"/>
      <c r="AB2485" s="18"/>
      <c r="AG2485" s="19"/>
      <c r="AH2485" s="19"/>
    </row>
    <row r="2486" spans="11:34" s="15" customFormat="1" x14ac:dyDescent="0.2">
      <c r="K2486" s="18"/>
      <c r="W2486" s="18"/>
      <c r="X2486" s="18"/>
      <c r="Y2486" s="18"/>
      <c r="Z2486" s="18"/>
      <c r="AA2486" s="18"/>
      <c r="AB2486" s="18"/>
      <c r="AG2486" s="19"/>
      <c r="AH2486" s="19"/>
    </row>
    <row r="2487" spans="11:34" s="15" customFormat="1" x14ac:dyDescent="0.2">
      <c r="K2487" s="18"/>
      <c r="W2487" s="18"/>
      <c r="X2487" s="18"/>
      <c r="Y2487" s="18"/>
      <c r="Z2487" s="18"/>
      <c r="AA2487" s="18"/>
      <c r="AB2487" s="18"/>
      <c r="AG2487" s="19"/>
      <c r="AH2487" s="19"/>
    </row>
    <row r="2488" spans="11:34" s="15" customFormat="1" x14ac:dyDescent="0.2">
      <c r="K2488" s="18"/>
      <c r="W2488" s="18"/>
      <c r="X2488" s="18"/>
      <c r="Y2488" s="18"/>
      <c r="Z2488" s="18"/>
      <c r="AA2488" s="18"/>
      <c r="AB2488" s="18"/>
      <c r="AG2488" s="19"/>
      <c r="AH2488" s="19"/>
    </row>
    <row r="2489" spans="11:34" s="15" customFormat="1" x14ac:dyDescent="0.2">
      <c r="K2489" s="18"/>
      <c r="W2489" s="18"/>
      <c r="X2489" s="18"/>
      <c r="Y2489" s="18"/>
      <c r="Z2489" s="18"/>
      <c r="AA2489" s="18"/>
      <c r="AB2489" s="18"/>
      <c r="AG2489" s="19"/>
      <c r="AH2489" s="19"/>
    </row>
    <row r="2490" spans="11:34" s="15" customFormat="1" x14ac:dyDescent="0.2">
      <c r="K2490" s="18"/>
      <c r="W2490" s="18"/>
      <c r="X2490" s="18"/>
      <c r="Y2490" s="18"/>
      <c r="Z2490" s="18"/>
      <c r="AA2490" s="18"/>
      <c r="AB2490" s="18"/>
      <c r="AG2490" s="19"/>
      <c r="AH2490" s="19"/>
    </row>
    <row r="2491" spans="11:34" s="15" customFormat="1" x14ac:dyDescent="0.2">
      <c r="K2491" s="18"/>
      <c r="W2491" s="18"/>
      <c r="X2491" s="18"/>
      <c r="Y2491" s="18"/>
      <c r="Z2491" s="18"/>
      <c r="AA2491" s="18"/>
      <c r="AB2491" s="18"/>
      <c r="AG2491" s="19"/>
      <c r="AH2491" s="19"/>
    </row>
    <row r="2492" spans="11:34" s="15" customFormat="1" x14ac:dyDescent="0.2">
      <c r="K2492" s="18"/>
      <c r="W2492" s="18"/>
      <c r="X2492" s="18"/>
      <c r="Y2492" s="18"/>
      <c r="Z2492" s="18"/>
      <c r="AA2492" s="18"/>
      <c r="AB2492" s="18"/>
      <c r="AG2492" s="19"/>
      <c r="AH2492" s="19"/>
    </row>
    <row r="2493" spans="11:34" s="15" customFormat="1" x14ac:dyDescent="0.2">
      <c r="K2493" s="18"/>
      <c r="W2493" s="18"/>
      <c r="X2493" s="18"/>
      <c r="Y2493" s="18"/>
      <c r="Z2493" s="18"/>
      <c r="AA2493" s="18"/>
      <c r="AB2493" s="18"/>
      <c r="AG2493" s="19"/>
      <c r="AH2493" s="19"/>
    </row>
    <row r="2494" spans="11:34" s="15" customFormat="1" x14ac:dyDescent="0.2">
      <c r="K2494" s="18"/>
      <c r="W2494" s="18"/>
      <c r="X2494" s="18"/>
      <c r="Y2494" s="18"/>
      <c r="Z2494" s="18"/>
      <c r="AA2494" s="18"/>
      <c r="AB2494" s="18"/>
      <c r="AG2494" s="19"/>
      <c r="AH2494" s="19"/>
    </row>
    <row r="2495" spans="11:34" s="15" customFormat="1" x14ac:dyDescent="0.2">
      <c r="K2495" s="18"/>
      <c r="W2495" s="18"/>
      <c r="X2495" s="18"/>
      <c r="Y2495" s="18"/>
      <c r="Z2495" s="18"/>
      <c r="AA2495" s="18"/>
      <c r="AB2495" s="18"/>
      <c r="AG2495" s="19"/>
      <c r="AH2495" s="19"/>
    </row>
    <row r="2496" spans="11:34" s="15" customFormat="1" x14ac:dyDescent="0.2">
      <c r="K2496" s="18"/>
      <c r="W2496" s="18"/>
      <c r="X2496" s="18"/>
      <c r="Y2496" s="18"/>
      <c r="Z2496" s="18"/>
      <c r="AA2496" s="18"/>
      <c r="AB2496" s="18"/>
      <c r="AG2496" s="19"/>
      <c r="AH2496" s="19"/>
    </row>
    <row r="2497" spans="11:34" s="15" customFormat="1" x14ac:dyDescent="0.2">
      <c r="K2497" s="18"/>
      <c r="W2497" s="18"/>
      <c r="X2497" s="18"/>
      <c r="Y2497" s="18"/>
      <c r="Z2497" s="18"/>
      <c r="AA2497" s="18"/>
      <c r="AB2497" s="18"/>
      <c r="AG2497" s="19"/>
      <c r="AH2497" s="19"/>
    </row>
    <row r="2498" spans="11:34" s="15" customFormat="1" x14ac:dyDescent="0.2">
      <c r="K2498" s="18"/>
      <c r="W2498" s="18"/>
      <c r="X2498" s="18"/>
      <c r="Y2498" s="18"/>
      <c r="Z2498" s="18"/>
      <c r="AA2498" s="18"/>
      <c r="AB2498" s="18"/>
      <c r="AG2498" s="19"/>
      <c r="AH2498" s="19"/>
    </row>
    <row r="2499" spans="11:34" s="15" customFormat="1" x14ac:dyDescent="0.2">
      <c r="K2499" s="18"/>
      <c r="W2499" s="18"/>
      <c r="X2499" s="18"/>
      <c r="Y2499" s="18"/>
      <c r="Z2499" s="18"/>
      <c r="AA2499" s="18"/>
      <c r="AB2499" s="18"/>
      <c r="AG2499" s="19"/>
      <c r="AH2499" s="19"/>
    </row>
    <row r="2500" spans="11:34" s="15" customFormat="1" x14ac:dyDescent="0.2">
      <c r="K2500" s="18"/>
      <c r="W2500" s="18"/>
      <c r="X2500" s="18"/>
      <c r="Y2500" s="18"/>
      <c r="Z2500" s="18"/>
      <c r="AA2500" s="18"/>
      <c r="AB2500" s="18"/>
      <c r="AG2500" s="19"/>
      <c r="AH2500" s="19"/>
    </row>
    <row r="2501" spans="11:34" s="15" customFormat="1" x14ac:dyDescent="0.2">
      <c r="K2501" s="18"/>
      <c r="W2501" s="18"/>
      <c r="X2501" s="18"/>
      <c r="Y2501" s="18"/>
      <c r="Z2501" s="18"/>
      <c r="AA2501" s="18"/>
      <c r="AB2501" s="18"/>
      <c r="AG2501" s="19"/>
      <c r="AH2501" s="19"/>
    </row>
    <row r="2502" spans="11:34" s="15" customFormat="1" x14ac:dyDescent="0.2">
      <c r="K2502" s="18"/>
      <c r="W2502" s="18"/>
      <c r="X2502" s="18"/>
      <c r="Y2502" s="18"/>
      <c r="Z2502" s="18"/>
      <c r="AA2502" s="18"/>
      <c r="AB2502" s="18"/>
      <c r="AG2502" s="19"/>
      <c r="AH2502" s="19"/>
    </row>
    <row r="2503" spans="11:34" s="15" customFormat="1" x14ac:dyDescent="0.2">
      <c r="K2503" s="18"/>
      <c r="W2503" s="18"/>
      <c r="X2503" s="18"/>
      <c r="Y2503" s="18"/>
      <c r="Z2503" s="18"/>
      <c r="AA2503" s="18"/>
      <c r="AB2503" s="18"/>
      <c r="AG2503" s="19"/>
      <c r="AH2503" s="19"/>
    </row>
    <row r="2504" spans="11:34" s="15" customFormat="1" x14ac:dyDescent="0.2">
      <c r="K2504" s="18"/>
      <c r="W2504" s="18"/>
      <c r="X2504" s="18"/>
      <c r="Y2504" s="18"/>
      <c r="Z2504" s="18"/>
      <c r="AA2504" s="18"/>
      <c r="AB2504" s="18"/>
      <c r="AG2504" s="19"/>
      <c r="AH2504" s="19"/>
    </row>
    <row r="2505" spans="11:34" s="15" customFormat="1" x14ac:dyDescent="0.2">
      <c r="K2505" s="18"/>
      <c r="W2505" s="18"/>
      <c r="X2505" s="18"/>
      <c r="Y2505" s="18"/>
      <c r="Z2505" s="18"/>
      <c r="AA2505" s="18"/>
      <c r="AB2505" s="18"/>
      <c r="AG2505" s="19"/>
      <c r="AH2505" s="19"/>
    </row>
    <row r="2506" spans="11:34" s="15" customFormat="1" x14ac:dyDescent="0.2">
      <c r="K2506" s="18"/>
      <c r="W2506" s="18"/>
      <c r="X2506" s="18"/>
      <c r="Y2506" s="18"/>
      <c r="Z2506" s="18"/>
      <c r="AA2506" s="18"/>
      <c r="AB2506" s="18"/>
      <c r="AG2506" s="19"/>
      <c r="AH2506" s="19"/>
    </row>
    <row r="2507" spans="11:34" s="15" customFormat="1" x14ac:dyDescent="0.2">
      <c r="K2507" s="18"/>
      <c r="W2507" s="18"/>
      <c r="X2507" s="18"/>
      <c r="Y2507" s="18"/>
      <c r="Z2507" s="18"/>
      <c r="AA2507" s="18"/>
      <c r="AB2507" s="18"/>
      <c r="AG2507" s="19"/>
      <c r="AH2507" s="19"/>
    </row>
    <row r="2508" spans="11:34" s="15" customFormat="1" x14ac:dyDescent="0.2">
      <c r="K2508" s="18"/>
      <c r="W2508" s="18"/>
      <c r="X2508" s="18"/>
      <c r="Y2508" s="18"/>
      <c r="Z2508" s="18"/>
      <c r="AA2508" s="18"/>
      <c r="AB2508" s="18"/>
      <c r="AG2508" s="19"/>
      <c r="AH2508" s="19"/>
    </row>
    <row r="2509" spans="11:34" s="15" customFormat="1" x14ac:dyDescent="0.2">
      <c r="K2509" s="18"/>
      <c r="W2509" s="18"/>
      <c r="X2509" s="18"/>
      <c r="Y2509" s="18"/>
      <c r="Z2509" s="18"/>
      <c r="AA2509" s="18"/>
      <c r="AB2509" s="18"/>
      <c r="AG2509" s="19"/>
      <c r="AH2509" s="19"/>
    </row>
    <row r="2510" spans="11:34" s="15" customFormat="1" x14ac:dyDescent="0.2">
      <c r="K2510" s="18"/>
      <c r="W2510" s="18"/>
      <c r="X2510" s="18"/>
      <c r="Y2510" s="18"/>
      <c r="Z2510" s="18"/>
      <c r="AA2510" s="18"/>
      <c r="AB2510" s="18"/>
      <c r="AG2510" s="19"/>
      <c r="AH2510" s="19"/>
    </row>
    <row r="2511" spans="11:34" s="15" customFormat="1" x14ac:dyDescent="0.2">
      <c r="K2511" s="18"/>
      <c r="W2511" s="18"/>
      <c r="X2511" s="18"/>
      <c r="Y2511" s="18"/>
      <c r="Z2511" s="18"/>
      <c r="AA2511" s="18"/>
      <c r="AB2511" s="18"/>
      <c r="AG2511" s="19"/>
      <c r="AH2511" s="19"/>
    </row>
    <row r="2512" spans="11:34" s="15" customFormat="1" x14ac:dyDescent="0.2">
      <c r="K2512" s="18"/>
      <c r="W2512" s="18"/>
      <c r="X2512" s="18"/>
      <c r="Y2512" s="18"/>
      <c r="Z2512" s="18"/>
      <c r="AA2512" s="18"/>
      <c r="AB2512" s="18"/>
      <c r="AG2512" s="19"/>
      <c r="AH2512" s="19"/>
    </row>
    <row r="2513" spans="11:34" s="15" customFormat="1" x14ac:dyDescent="0.2">
      <c r="K2513" s="18"/>
      <c r="W2513" s="18"/>
      <c r="X2513" s="18"/>
      <c r="Y2513" s="18"/>
      <c r="Z2513" s="18"/>
      <c r="AA2513" s="18"/>
      <c r="AB2513" s="18"/>
      <c r="AG2513" s="19"/>
      <c r="AH2513" s="19"/>
    </row>
    <row r="2514" spans="11:34" s="15" customFormat="1" x14ac:dyDescent="0.2">
      <c r="K2514" s="18"/>
      <c r="W2514" s="18"/>
      <c r="X2514" s="18"/>
      <c r="Y2514" s="18"/>
      <c r="Z2514" s="18"/>
      <c r="AA2514" s="18"/>
      <c r="AB2514" s="18"/>
      <c r="AG2514" s="19"/>
      <c r="AH2514" s="19"/>
    </row>
    <row r="2515" spans="11:34" s="15" customFormat="1" x14ac:dyDescent="0.2">
      <c r="K2515" s="18"/>
      <c r="W2515" s="18"/>
      <c r="X2515" s="18"/>
      <c r="Y2515" s="18"/>
      <c r="Z2515" s="18"/>
      <c r="AA2515" s="18"/>
      <c r="AB2515" s="18"/>
      <c r="AG2515" s="19"/>
      <c r="AH2515" s="19"/>
    </row>
    <row r="2516" spans="11:34" s="15" customFormat="1" x14ac:dyDescent="0.2">
      <c r="K2516" s="18"/>
      <c r="W2516" s="18"/>
      <c r="X2516" s="18"/>
      <c r="Y2516" s="18"/>
      <c r="Z2516" s="18"/>
      <c r="AA2516" s="18"/>
      <c r="AB2516" s="18"/>
      <c r="AG2516" s="19"/>
      <c r="AH2516" s="19"/>
    </row>
    <row r="2517" spans="11:34" s="15" customFormat="1" x14ac:dyDescent="0.2">
      <c r="K2517" s="18"/>
      <c r="W2517" s="18"/>
      <c r="X2517" s="18"/>
      <c r="Y2517" s="18"/>
      <c r="Z2517" s="18"/>
      <c r="AA2517" s="18"/>
      <c r="AB2517" s="18"/>
      <c r="AG2517" s="19"/>
      <c r="AH2517" s="19"/>
    </row>
    <row r="2518" spans="11:34" s="15" customFormat="1" x14ac:dyDescent="0.2">
      <c r="K2518" s="18"/>
      <c r="W2518" s="18"/>
      <c r="X2518" s="18"/>
      <c r="Y2518" s="18"/>
      <c r="Z2518" s="18"/>
      <c r="AA2518" s="18"/>
      <c r="AB2518" s="18"/>
      <c r="AG2518" s="19"/>
      <c r="AH2518" s="19"/>
    </row>
    <row r="2519" spans="11:34" s="15" customFormat="1" x14ac:dyDescent="0.2">
      <c r="K2519" s="18"/>
      <c r="W2519" s="18"/>
      <c r="X2519" s="18"/>
      <c r="Y2519" s="18"/>
      <c r="Z2519" s="18"/>
      <c r="AA2519" s="18"/>
      <c r="AB2519" s="18"/>
      <c r="AG2519" s="19"/>
      <c r="AH2519" s="19"/>
    </row>
    <row r="2520" spans="11:34" s="15" customFormat="1" x14ac:dyDescent="0.2">
      <c r="K2520" s="18"/>
      <c r="W2520" s="18"/>
      <c r="X2520" s="18"/>
      <c r="Y2520" s="18"/>
      <c r="Z2520" s="18"/>
      <c r="AA2520" s="18"/>
      <c r="AB2520" s="18"/>
      <c r="AG2520" s="19"/>
      <c r="AH2520" s="19"/>
    </row>
    <row r="2521" spans="11:34" s="15" customFormat="1" x14ac:dyDescent="0.2">
      <c r="K2521" s="18"/>
      <c r="W2521" s="18"/>
      <c r="X2521" s="18"/>
      <c r="Y2521" s="18"/>
      <c r="Z2521" s="18"/>
      <c r="AA2521" s="18"/>
      <c r="AB2521" s="18"/>
      <c r="AG2521" s="19"/>
      <c r="AH2521" s="19"/>
    </row>
    <row r="2522" spans="11:34" s="15" customFormat="1" x14ac:dyDescent="0.2">
      <c r="K2522" s="18"/>
      <c r="W2522" s="18"/>
      <c r="X2522" s="18"/>
      <c r="Y2522" s="18"/>
      <c r="Z2522" s="18"/>
      <c r="AA2522" s="18"/>
      <c r="AB2522" s="18"/>
      <c r="AG2522" s="19"/>
      <c r="AH2522" s="19"/>
    </row>
    <row r="2523" spans="11:34" s="15" customFormat="1" x14ac:dyDescent="0.2">
      <c r="K2523" s="18"/>
      <c r="W2523" s="18"/>
      <c r="X2523" s="18"/>
      <c r="Y2523" s="18"/>
      <c r="Z2523" s="18"/>
      <c r="AA2523" s="18"/>
      <c r="AB2523" s="18"/>
      <c r="AG2523" s="19"/>
      <c r="AH2523" s="19"/>
    </row>
    <row r="2524" spans="11:34" s="15" customFormat="1" x14ac:dyDescent="0.2">
      <c r="K2524" s="18"/>
      <c r="W2524" s="18"/>
      <c r="X2524" s="18"/>
      <c r="Y2524" s="18"/>
      <c r="Z2524" s="18"/>
      <c r="AA2524" s="18"/>
      <c r="AB2524" s="18"/>
      <c r="AG2524" s="19"/>
      <c r="AH2524" s="19"/>
    </row>
    <row r="2525" spans="11:34" s="15" customFormat="1" x14ac:dyDescent="0.2">
      <c r="K2525" s="18"/>
      <c r="W2525" s="18"/>
      <c r="X2525" s="18"/>
      <c r="Y2525" s="18"/>
      <c r="Z2525" s="18"/>
      <c r="AA2525" s="18"/>
      <c r="AB2525" s="18"/>
      <c r="AG2525" s="19"/>
      <c r="AH2525" s="19"/>
    </row>
    <row r="2526" spans="11:34" s="15" customFormat="1" x14ac:dyDescent="0.2">
      <c r="K2526" s="18"/>
      <c r="W2526" s="18"/>
      <c r="X2526" s="18"/>
      <c r="Y2526" s="18"/>
      <c r="Z2526" s="18"/>
      <c r="AA2526" s="18"/>
      <c r="AB2526" s="18"/>
      <c r="AG2526" s="19"/>
      <c r="AH2526" s="19"/>
    </row>
    <row r="2527" spans="11:34" s="15" customFormat="1" x14ac:dyDescent="0.2">
      <c r="K2527" s="18"/>
      <c r="W2527" s="18"/>
      <c r="X2527" s="18"/>
      <c r="Y2527" s="18"/>
      <c r="Z2527" s="18"/>
      <c r="AA2527" s="18"/>
      <c r="AB2527" s="18"/>
      <c r="AG2527" s="19"/>
      <c r="AH2527" s="19"/>
    </row>
    <row r="2528" spans="11:34" s="15" customFormat="1" x14ac:dyDescent="0.2">
      <c r="K2528" s="18"/>
      <c r="W2528" s="18"/>
      <c r="X2528" s="18"/>
      <c r="Y2528" s="18"/>
      <c r="Z2528" s="18"/>
      <c r="AA2528" s="18"/>
      <c r="AB2528" s="18"/>
      <c r="AG2528" s="19"/>
      <c r="AH2528" s="19"/>
    </row>
    <row r="2529" spans="11:34" s="15" customFormat="1" x14ac:dyDescent="0.2">
      <c r="K2529" s="18"/>
      <c r="W2529" s="18"/>
      <c r="X2529" s="18"/>
      <c r="Y2529" s="18"/>
      <c r="Z2529" s="18"/>
      <c r="AA2529" s="18"/>
      <c r="AB2529" s="18"/>
      <c r="AG2529" s="19"/>
      <c r="AH2529" s="19"/>
    </row>
    <row r="2530" spans="11:34" s="15" customFormat="1" x14ac:dyDescent="0.2">
      <c r="K2530" s="18"/>
      <c r="W2530" s="18"/>
      <c r="X2530" s="18"/>
      <c r="Y2530" s="18"/>
      <c r="Z2530" s="18"/>
      <c r="AA2530" s="18"/>
      <c r="AB2530" s="18"/>
      <c r="AG2530" s="19"/>
      <c r="AH2530" s="19"/>
    </row>
    <row r="2531" spans="11:34" s="15" customFormat="1" x14ac:dyDescent="0.2">
      <c r="K2531" s="18"/>
      <c r="W2531" s="18"/>
      <c r="X2531" s="18"/>
      <c r="Y2531" s="18"/>
      <c r="Z2531" s="18"/>
      <c r="AA2531" s="18"/>
      <c r="AB2531" s="18"/>
      <c r="AG2531" s="19"/>
      <c r="AH2531" s="19"/>
    </row>
    <row r="2532" spans="11:34" s="15" customFormat="1" x14ac:dyDescent="0.2">
      <c r="K2532" s="18"/>
      <c r="W2532" s="18"/>
      <c r="X2532" s="18"/>
      <c r="Y2532" s="18"/>
      <c r="Z2532" s="18"/>
      <c r="AA2532" s="18"/>
      <c r="AB2532" s="18"/>
      <c r="AG2532" s="19"/>
      <c r="AH2532" s="19"/>
    </row>
    <row r="2533" spans="11:34" s="15" customFormat="1" x14ac:dyDescent="0.2">
      <c r="K2533" s="18"/>
      <c r="W2533" s="18"/>
      <c r="X2533" s="18"/>
      <c r="Y2533" s="18"/>
      <c r="Z2533" s="18"/>
      <c r="AA2533" s="18"/>
      <c r="AB2533" s="18"/>
      <c r="AG2533" s="19"/>
      <c r="AH2533" s="19"/>
    </row>
    <row r="2534" spans="11:34" s="15" customFormat="1" x14ac:dyDescent="0.2">
      <c r="K2534" s="18"/>
      <c r="W2534" s="18"/>
      <c r="X2534" s="18"/>
      <c r="Y2534" s="18"/>
      <c r="Z2534" s="18"/>
      <c r="AA2534" s="18"/>
      <c r="AB2534" s="18"/>
      <c r="AG2534" s="19"/>
      <c r="AH2534" s="19"/>
    </row>
    <row r="2535" spans="11:34" s="15" customFormat="1" x14ac:dyDescent="0.2">
      <c r="K2535" s="18"/>
      <c r="W2535" s="18"/>
      <c r="X2535" s="18"/>
      <c r="Y2535" s="18"/>
      <c r="Z2535" s="18"/>
      <c r="AA2535" s="18"/>
      <c r="AB2535" s="18"/>
      <c r="AG2535" s="19"/>
      <c r="AH2535" s="19"/>
    </row>
    <row r="2536" spans="11:34" s="15" customFormat="1" x14ac:dyDescent="0.2">
      <c r="K2536" s="18"/>
      <c r="W2536" s="18"/>
      <c r="X2536" s="18"/>
      <c r="Y2536" s="18"/>
      <c r="Z2536" s="18"/>
      <c r="AA2536" s="18"/>
      <c r="AB2536" s="18"/>
      <c r="AG2536" s="19"/>
      <c r="AH2536" s="19"/>
    </row>
    <row r="2537" spans="11:34" s="15" customFormat="1" x14ac:dyDescent="0.2">
      <c r="K2537" s="18"/>
      <c r="W2537" s="18"/>
      <c r="X2537" s="18"/>
      <c r="Y2537" s="18"/>
      <c r="Z2537" s="18"/>
      <c r="AA2537" s="18"/>
      <c r="AB2537" s="18"/>
      <c r="AG2537" s="19"/>
      <c r="AH2537" s="19"/>
    </row>
    <row r="2538" spans="11:34" s="15" customFormat="1" x14ac:dyDescent="0.2">
      <c r="K2538" s="18"/>
      <c r="W2538" s="18"/>
      <c r="X2538" s="18"/>
      <c r="Y2538" s="18"/>
      <c r="Z2538" s="18"/>
      <c r="AA2538" s="18"/>
      <c r="AB2538" s="18"/>
      <c r="AG2538" s="19"/>
      <c r="AH2538" s="19"/>
    </row>
    <row r="2539" spans="11:34" s="15" customFormat="1" x14ac:dyDescent="0.2">
      <c r="K2539" s="18"/>
      <c r="W2539" s="18"/>
      <c r="X2539" s="18"/>
      <c r="Y2539" s="18"/>
      <c r="Z2539" s="18"/>
      <c r="AA2539" s="18"/>
      <c r="AB2539" s="18"/>
      <c r="AG2539" s="19"/>
      <c r="AH2539" s="19"/>
    </row>
    <row r="2540" spans="11:34" s="15" customFormat="1" x14ac:dyDescent="0.2">
      <c r="K2540" s="18"/>
      <c r="W2540" s="18"/>
      <c r="X2540" s="18"/>
      <c r="Y2540" s="18"/>
      <c r="Z2540" s="18"/>
      <c r="AA2540" s="18"/>
      <c r="AB2540" s="18"/>
      <c r="AG2540" s="19"/>
      <c r="AH2540" s="19"/>
    </row>
    <row r="2541" spans="11:34" s="15" customFormat="1" x14ac:dyDescent="0.2">
      <c r="K2541" s="18"/>
      <c r="W2541" s="18"/>
      <c r="X2541" s="18"/>
      <c r="Y2541" s="18"/>
      <c r="Z2541" s="18"/>
      <c r="AA2541" s="18"/>
      <c r="AB2541" s="18"/>
      <c r="AG2541" s="19"/>
      <c r="AH2541" s="19"/>
    </row>
    <row r="2542" spans="11:34" s="15" customFormat="1" x14ac:dyDescent="0.2">
      <c r="K2542" s="18"/>
      <c r="W2542" s="18"/>
      <c r="X2542" s="18"/>
      <c r="Y2542" s="18"/>
      <c r="Z2542" s="18"/>
      <c r="AA2542" s="18"/>
      <c r="AB2542" s="18"/>
      <c r="AG2542" s="19"/>
      <c r="AH2542" s="19"/>
    </row>
    <row r="2543" spans="11:34" s="15" customFormat="1" x14ac:dyDescent="0.2">
      <c r="K2543" s="18"/>
      <c r="W2543" s="18"/>
      <c r="X2543" s="18"/>
      <c r="Y2543" s="18"/>
      <c r="Z2543" s="18"/>
      <c r="AA2543" s="18"/>
      <c r="AB2543" s="18"/>
      <c r="AG2543" s="19"/>
      <c r="AH2543" s="19"/>
    </row>
    <row r="2544" spans="11:34" s="15" customFormat="1" x14ac:dyDescent="0.2">
      <c r="K2544" s="18"/>
      <c r="W2544" s="18"/>
      <c r="X2544" s="18"/>
      <c r="Y2544" s="18"/>
      <c r="Z2544" s="18"/>
      <c r="AA2544" s="18"/>
      <c r="AB2544" s="18"/>
      <c r="AG2544" s="19"/>
      <c r="AH2544" s="19"/>
    </row>
    <row r="2545" spans="11:34" s="15" customFormat="1" x14ac:dyDescent="0.2">
      <c r="K2545" s="18"/>
      <c r="W2545" s="18"/>
      <c r="X2545" s="18"/>
      <c r="Y2545" s="18"/>
      <c r="Z2545" s="18"/>
      <c r="AA2545" s="18"/>
      <c r="AB2545" s="18"/>
      <c r="AG2545" s="19"/>
      <c r="AH2545" s="19"/>
    </row>
    <row r="2546" spans="11:34" s="15" customFormat="1" x14ac:dyDescent="0.2">
      <c r="K2546" s="18"/>
      <c r="W2546" s="18"/>
      <c r="X2546" s="18"/>
      <c r="Y2546" s="18"/>
      <c r="Z2546" s="18"/>
      <c r="AA2546" s="18"/>
      <c r="AB2546" s="18"/>
      <c r="AG2546" s="19"/>
      <c r="AH2546" s="19"/>
    </row>
    <row r="2547" spans="11:34" s="15" customFormat="1" x14ac:dyDescent="0.2">
      <c r="K2547" s="18"/>
      <c r="W2547" s="18"/>
      <c r="X2547" s="18"/>
      <c r="Y2547" s="18"/>
      <c r="Z2547" s="18"/>
      <c r="AA2547" s="18"/>
      <c r="AB2547" s="18"/>
      <c r="AG2547" s="19"/>
      <c r="AH2547" s="19"/>
    </row>
    <row r="2548" spans="11:34" s="15" customFormat="1" x14ac:dyDescent="0.2">
      <c r="K2548" s="18"/>
      <c r="W2548" s="18"/>
      <c r="X2548" s="18"/>
      <c r="Y2548" s="18"/>
      <c r="Z2548" s="18"/>
      <c r="AA2548" s="18"/>
      <c r="AB2548" s="18"/>
      <c r="AG2548" s="19"/>
      <c r="AH2548" s="19"/>
    </row>
    <row r="2549" spans="11:34" s="15" customFormat="1" x14ac:dyDescent="0.2">
      <c r="K2549" s="18"/>
      <c r="W2549" s="18"/>
      <c r="X2549" s="18"/>
      <c r="Y2549" s="18"/>
      <c r="Z2549" s="18"/>
      <c r="AA2549" s="18"/>
      <c r="AB2549" s="18"/>
      <c r="AG2549" s="19"/>
      <c r="AH2549" s="19"/>
    </row>
    <row r="2550" spans="11:34" s="15" customFormat="1" x14ac:dyDescent="0.2">
      <c r="K2550" s="18"/>
      <c r="W2550" s="18"/>
      <c r="X2550" s="18"/>
      <c r="Y2550" s="18"/>
      <c r="Z2550" s="18"/>
      <c r="AA2550" s="18"/>
      <c r="AB2550" s="18"/>
      <c r="AG2550" s="19"/>
      <c r="AH2550" s="19"/>
    </row>
    <row r="2551" spans="11:34" s="15" customFormat="1" x14ac:dyDescent="0.2">
      <c r="K2551" s="18"/>
      <c r="W2551" s="18"/>
      <c r="X2551" s="18"/>
      <c r="Y2551" s="18"/>
      <c r="Z2551" s="18"/>
      <c r="AA2551" s="18"/>
      <c r="AB2551" s="18"/>
      <c r="AG2551" s="19"/>
      <c r="AH2551" s="19"/>
    </row>
    <row r="2552" spans="11:34" s="15" customFormat="1" x14ac:dyDescent="0.2">
      <c r="K2552" s="18"/>
      <c r="W2552" s="18"/>
      <c r="X2552" s="18"/>
      <c r="Y2552" s="18"/>
      <c r="Z2552" s="18"/>
      <c r="AA2552" s="18"/>
      <c r="AB2552" s="18"/>
      <c r="AG2552" s="19"/>
      <c r="AH2552" s="19"/>
    </row>
    <row r="2553" spans="11:34" s="15" customFormat="1" x14ac:dyDescent="0.2">
      <c r="K2553" s="18"/>
      <c r="W2553" s="18"/>
      <c r="X2553" s="18"/>
      <c r="Y2553" s="18"/>
      <c r="Z2553" s="18"/>
      <c r="AA2553" s="18"/>
      <c r="AB2553" s="18"/>
      <c r="AG2553" s="19"/>
      <c r="AH2553" s="19"/>
    </row>
    <row r="2554" spans="11:34" s="15" customFormat="1" x14ac:dyDescent="0.2">
      <c r="K2554" s="18"/>
      <c r="W2554" s="18"/>
      <c r="X2554" s="18"/>
      <c r="Y2554" s="18"/>
      <c r="Z2554" s="18"/>
      <c r="AA2554" s="18"/>
      <c r="AB2554" s="18"/>
      <c r="AG2554" s="19"/>
      <c r="AH2554" s="19"/>
    </row>
    <row r="2555" spans="11:34" s="15" customFormat="1" x14ac:dyDescent="0.2">
      <c r="K2555" s="18"/>
      <c r="W2555" s="18"/>
      <c r="X2555" s="18"/>
      <c r="Y2555" s="18"/>
      <c r="Z2555" s="18"/>
      <c r="AA2555" s="18"/>
      <c r="AB2555" s="18"/>
      <c r="AG2555" s="19"/>
      <c r="AH2555" s="19"/>
    </row>
    <row r="2556" spans="11:34" s="15" customFormat="1" x14ac:dyDescent="0.2">
      <c r="K2556" s="18"/>
      <c r="W2556" s="18"/>
      <c r="X2556" s="18"/>
      <c r="Y2556" s="18"/>
      <c r="Z2556" s="18"/>
      <c r="AA2556" s="18"/>
      <c r="AB2556" s="18"/>
      <c r="AG2556" s="19"/>
      <c r="AH2556" s="19"/>
    </row>
    <row r="2557" spans="11:34" s="15" customFormat="1" x14ac:dyDescent="0.2">
      <c r="K2557" s="18"/>
      <c r="W2557" s="18"/>
      <c r="X2557" s="18"/>
      <c r="Y2557" s="18"/>
      <c r="Z2557" s="18"/>
      <c r="AA2557" s="18"/>
      <c r="AB2557" s="18"/>
      <c r="AG2557" s="19"/>
      <c r="AH2557" s="19"/>
    </row>
    <row r="2558" spans="11:34" s="15" customFormat="1" x14ac:dyDescent="0.2">
      <c r="K2558" s="18"/>
      <c r="W2558" s="18"/>
      <c r="X2558" s="18"/>
      <c r="Y2558" s="18"/>
      <c r="Z2558" s="18"/>
      <c r="AA2558" s="18"/>
      <c r="AB2558" s="18"/>
      <c r="AG2558" s="19"/>
      <c r="AH2558" s="19"/>
    </row>
    <row r="2559" spans="11:34" s="15" customFormat="1" x14ac:dyDescent="0.2">
      <c r="K2559" s="18"/>
      <c r="W2559" s="18"/>
      <c r="X2559" s="18"/>
      <c r="Y2559" s="18"/>
      <c r="Z2559" s="18"/>
      <c r="AA2559" s="18"/>
      <c r="AB2559" s="18"/>
      <c r="AG2559" s="19"/>
      <c r="AH2559" s="19"/>
    </row>
    <row r="2560" spans="11:34" s="15" customFormat="1" x14ac:dyDescent="0.2">
      <c r="K2560" s="18"/>
      <c r="W2560" s="18"/>
      <c r="X2560" s="18"/>
      <c r="Y2560" s="18"/>
      <c r="Z2560" s="18"/>
      <c r="AA2560" s="18"/>
      <c r="AB2560" s="18"/>
      <c r="AG2560" s="19"/>
      <c r="AH2560" s="19"/>
    </row>
    <row r="2561" spans="11:34" s="15" customFormat="1" x14ac:dyDescent="0.2">
      <c r="K2561" s="18"/>
      <c r="W2561" s="18"/>
      <c r="X2561" s="18"/>
      <c r="Y2561" s="18"/>
      <c r="Z2561" s="18"/>
      <c r="AA2561" s="18"/>
      <c r="AB2561" s="18"/>
      <c r="AG2561" s="19"/>
      <c r="AH2561" s="19"/>
    </row>
    <row r="2562" spans="11:34" s="15" customFormat="1" x14ac:dyDescent="0.2">
      <c r="K2562" s="18"/>
      <c r="W2562" s="18"/>
      <c r="X2562" s="18"/>
      <c r="Y2562" s="18"/>
      <c r="Z2562" s="18"/>
      <c r="AA2562" s="18"/>
      <c r="AB2562" s="18"/>
      <c r="AG2562" s="19"/>
      <c r="AH2562" s="19"/>
    </row>
    <row r="2563" spans="11:34" s="15" customFormat="1" x14ac:dyDescent="0.2">
      <c r="K2563" s="18"/>
      <c r="W2563" s="18"/>
      <c r="X2563" s="18"/>
      <c r="Y2563" s="18"/>
      <c r="Z2563" s="18"/>
      <c r="AA2563" s="18"/>
      <c r="AB2563" s="18"/>
      <c r="AG2563" s="19"/>
      <c r="AH2563" s="19"/>
    </row>
    <row r="2564" spans="11:34" s="15" customFormat="1" x14ac:dyDescent="0.2">
      <c r="K2564" s="18"/>
      <c r="W2564" s="18"/>
      <c r="X2564" s="18"/>
      <c r="Y2564" s="18"/>
      <c r="Z2564" s="18"/>
      <c r="AA2564" s="18"/>
      <c r="AB2564" s="18"/>
      <c r="AG2564" s="19"/>
      <c r="AH2564" s="19"/>
    </row>
    <row r="2565" spans="11:34" s="15" customFormat="1" x14ac:dyDescent="0.2">
      <c r="K2565" s="18"/>
      <c r="W2565" s="18"/>
      <c r="X2565" s="18"/>
      <c r="Y2565" s="18"/>
      <c r="Z2565" s="18"/>
      <c r="AA2565" s="18"/>
      <c r="AB2565" s="18"/>
      <c r="AG2565" s="19"/>
      <c r="AH2565" s="19"/>
    </row>
    <row r="2566" spans="11:34" s="15" customFormat="1" x14ac:dyDescent="0.2">
      <c r="K2566" s="18"/>
      <c r="W2566" s="18"/>
      <c r="X2566" s="18"/>
      <c r="Y2566" s="18"/>
      <c r="Z2566" s="18"/>
      <c r="AA2566" s="18"/>
      <c r="AB2566" s="18"/>
      <c r="AG2566" s="19"/>
      <c r="AH2566" s="19"/>
    </row>
    <row r="2567" spans="11:34" s="15" customFormat="1" x14ac:dyDescent="0.2">
      <c r="K2567" s="18"/>
      <c r="W2567" s="18"/>
      <c r="X2567" s="18"/>
      <c r="Y2567" s="18"/>
      <c r="Z2567" s="18"/>
      <c r="AA2567" s="18"/>
      <c r="AB2567" s="18"/>
      <c r="AG2567" s="19"/>
      <c r="AH2567" s="19"/>
    </row>
    <row r="2568" spans="11:34" s="15" customFormat="1" x14ac:dyDescent="0.2">
      <c r="K2568" s="18"/>
      <c r="W2568" s="18"/>
      <c r="X2568" s="18"/>
      <c r="Y2568" s="18"/>
      <c r="Z2568" s="18"/>
      <c r="AA2568" s="18"/>
      <c r="AB2568" s="18"/>
      <c r="AG2568" s="19"/>
      <c r="AH2568" s="19"/>
    </row>
    <row r="2569" spans="11:34" s="15" customFormat="1" x14ac:dyDescent="0.2">
      <c r="K2569" s="18"/>
      <c r="W2569" s="18"/>
      <c r="X2569" s="18"/>
      <c r="Y2569" s="18"/>
      <c r="Z2569" s="18"/>
      <c r="AA2569" s="18"/>
      <c r="AB2569" s="18"/>
      <c r="AG2569" s="19"/>
      <c r="AH2569" s="19"/>
    </row>
    <row r="2570" spans="11:34" s="15" customFormat="1" x14ac:dyDescent="0.2">
      <c r="K2570" s="18"/>
      <c r="W2570" s="18"/>
      <c r="X2570" s="18"/>
      <c r="Y2570" s="18"/>
      <c r="Z2570" s="18"/>
      <c r="AA2570" s="18"/>
      <c r="AB2570" s="18"/>
      <c r="AG2570" s="19"/>
      <c r="AH2570" s="19"/>
    </row>
    <row r="2571" spans="11:34" s="15" customFormat="1" x14ac:dyDescent="0.2">
      <c r="K2571" s="18"/>
      <c r="W2571" s="18"/>
      <c r="X2571" s="18"/>
      <c r="Y2571" s="18"/>
      <c r="Z2571" s="18"/>
      <c r="AA2571" s="18"/>
      <c r="AB2571" s="18"/>
      <c r="AG2571" s="19"/>
      <c r="AH2571" s="19"/>
    </row>
    <row r="2572" spans="11:34" s="15" customFormat="1" x14ac:dyDescent="0.2">
      <c r="K2572" s="18"/>
      <c r="W2572" s="18"/>
      <c r="X2572" s="18"/>
      <c r="Y2572" s="18"/>
      <c r="Z2572" s="18"/>
      <c r="AA2572" s="18"/>
      <c r="AB2572" s="18"/>
      <c r="AG2572" s="19"/>
      <c r="AH2572" s="19"/>
    </row>
    <row r="2573" spans="11:34" s="15" customFormat="1" x14ac:dyDescent="0.2">
      <c r="K2573" s="18"/>
      <c r="W2573" s="18"/>
      <c r="X2573" s="18"/>
      <c r="Y2573" s="18"/>
      <c r="Z2573" s="18"/>
      <c r="AA2573" s="18"/>
      <c r="AB2573" s="18"/>
      <c r="AG2573" s="19"/>
      <c r="AH2573" s="19"/>
    </row>
    <row r="2574" spans="11:34" s="15" customFormat="1" x14ac:dyDescent="0.2">
      <c r="K2574" s="18"/>
      <c r="W2574" s="18"/>
      <c r="X2574" s="18"/>
      <c r="Y2574" s="18"/>
      <c r="Z2574" s="18"/>
      <c r="AA2574" s="18"/>
      <c r="AB2574" s="18"/>
      <c r="AG2574" s="19"/>
      <c r="AH2574" s="19"/>
    </row>
    <row r="2575" spans="11:34" s="15" customFormat="1" x14ac:dyDescent="0.2">
      <c r="K2575" s="18"/>
      <c r="W2575" s="18"/>
      <c r="X2575" s="18"/>
      <c r="Y2575" s="18"/>
      <c r="Z2575" s="18"/>
      <c r="AA2575" s="18"/>
      <c r="AB2575" s="18"/>
      <c r="AG2575" s="19"/>
      <c r="AH2575" s="19"/>
    </row>
    <row r="2576" spans="11:34" s="15" customFormat="1" x14ac:dyDescent="0.2">
      <c r="K2576" s="18"/>
      <c r="W2576" s="18"/>
      <c r="X2576" s="18"/>
      <c r="Y2576" s="18"/>
      <c r="Z2576" s="18"/>
      <c r="AA2576" s="18"/>
      <c r="AB2576" s="18"/>
      <c r="AG2576" s="19"/>
      <c r="AH2576" s="19"/>
    </row>
    <row r="2577" spans="11:34" s="15" customFormat="1" x14ac:dyDescent="0.2">
      <c r="K2577" s="18"/>
      <c r="W2577" s="18"/>
      <c r="X2577" s="18"/>
      <c r="Y2577" s="18"/>
      <c r="Z2577" s="18"/>
      <c r="AA2577" s="18"/>
      <c r="AB2577" s="18"/>
      <c r="AG2577" s="19"/>
      <c r="AH2577" s="19"/>
    </row>
    <row r="2578" spans="11:34" s="15" customFormat="1" x14ac:dyDescent="0.2">
      <c r="K2578" s="18"/>
      <c r="W2578" s="18"/>
      <c r="X2578" s="18"/>
      <c r="Y2578" s="18"/>
      <c r="Z2578" s="18"/>
      <c r="AA2578" s="18"/>
      <c r="AB2578" s="18"/>
      <c r="AG2578" s="19"/>
      <c r="AH2578" s="19"/>
    </row>
    <row r="2579" spans="11:34" s="15" customFormat="1" x14ac:dyDescent="0.2">
      <c r="K2579" s="18"/>
      <c r="W2579" s="18"/>
      <c r="X2579" s="18"/>
      <c r="Y2579" s="18"/>
      <c r="Z2579" s="18"/>
      <c r="AA2579" s="18"/>
      <c r="AB2579" s="18"/>
      <c r="AG2579" s="19"/>
      <c r="AH2579" s="19"/>
    </row>
    <row r="2580" spans="11:34" s="15" customFormat="1" x14ac:dyDescent="0.2">
      <c r="K2580" s="18"/>
      <c r="W2580" s="18"/>
      <c r="X2580" s="18"/>
      <c r="Y2580" s="18"/>
      <c r="Z2580" s="18"/>
      <c r="AA2580" s="18"/>
      <c r="AB2580" s="18"/>
      <c r="AG2580" s="19"/>
      <c r="AH2580" s="19"/>
    </row>
    <row r="2581" spans="11:34" s="15" customFormat="1" x14ac:dyDescent="0.2">
      <c r="K2581" s="18"/>
      <c r="W2581" s="18"/>
      <c r="X2581" s="18"/>
      <c r="Y2581" s="18"/>
      <c r="Z2581" s="18"/>
      <c r="AA2581" s="18"/>
      <c r="AB2581" s="18"/>
      <c r="AG2581" s="19"/>
      <c r="AH2581" s="19"/>
    </row>
    <row r="2582" spans="11:34" s="15" customFormat="1" x14ac:dyDescent="0.2">
      <c r="K2582" s="18"/>
      <c r="W2582" s="18"/>
      <c r="X2582" s="18"/>
      <c r="Y2582" s="18"/>
      <c r="Z2582" s="18"/>
      <c r="AA2582" s="18"/>
      <c r="AB2582" s="18"/>
      <c r="AG2582" s="19"/>
      <c r="AH2582" s="19"/>
    </row>
    <row r="2583" spans="11:34" s="15" customFormat="1" x14ac:dyDescent="0.2">
      <c r="K2583" s="18"/>
      <c r="W2583" s="18"/>
      <c r="X2583" s="18"/>
      <c r="Y2583" s="18"/>
      <c r="Z2583" s="18"/>
      <c r="AA2583" s="18"/>
      <c r="AB2583" s="18"/>
      <c r="AG2583" s="19"/>
      <c r="AH2583" s="19"/>
    </row>
    <row r="2584" spans="11:34" s="15" customFormat="1" x14ac:dyDescent="0.2">
      <c r="K2584" s="18"/>
      <c r="W2584" s="18"/>
      <c r="X2584" s="18"/>
      <c r="Y2584" s="18"/>
      <c r="Z2584" s="18"/>
      <c r="AA2584" s="18"/>
      <c r="AB2584" s="18"/>
      <c r="AG2584" s="19"/>
      <c r="AH2584" s="19"/>
    </row>
    <row r="2585" spans="11:34" s="15" customFormat="1" x14ac:dyDescent="0.2">
      <c r="K2585" s="18"/>
      <c r="W2585" s="18"/>
      <c r="X2585" s="18"/>
      <c r="Y2585" s="18"/>
      <c r="Z2585" s="18"/>
      <c r="AA2585" s="18"/>
      <c r="AB2585" s="18"/>
      <c r="AG2585" s="19"/>
      <c r="AH2585" s="19"/>
    </row>
    <row r="2586" spans="11:34" s="15" customFormat="1" x14ac:dyDescent="0.2">
      <c r="K2586" s="18"/>
      <c r="W2586" s="18"/>
      <c r="X2586" s="18"/>
      <c r="Y2586" s="18"/>
      <c r="Z2586" s="18"/>
      <c r="AA2586" s="18"/>
      <c r="AB2586" s="18"/>
      <c r="AG2586" s="19"/>
      <c r="AH2586" s="19"/>
    </row>
    <row r="2587" spans="11:34" s="15" customFormat="1" x14ac:dyDescent="0.2">
      <c r="K2587" s="18"/>
      <c r="W2587" s="18"/>
      <c r="X2587" s="18"/>
      <c r="Y2587" s="18"/>
      <c r="Z2587" s="18"/>
      <c r="AA2587" s="18"/>
      <c r="AB2587" s="18"/>
      <c r="AG2587" s="19"/>
      <c r="AH2587" s="19"/>
    </row>
    <row r="2588" spans="11:34" s="15" customFormat="1" x14ac:dyDescent="0.2">
      <c r="K2588" s="18"/>
      <c r="W2588" s="18"/>
      <c r="X2588" s="18"/>
      <c r="Y2588" s="18"/>
      <c r="Z2588" s="18"/>
      <c r="AA2588" s="18"/>
      <c r="AB2588" s="18"/>
      <c r="AG2588" s="19"/>
      <c r="AH2588" s="19"/>
    </row>
    <row r="2589" spans="11:34" s="15" customFormat="1" x14ac:dyDescent="0.2">
      <c r="K2589" s="18"/>
      <c r="W2589" s="18"/>
      <c r="X2589" s="18"/>
      <c r="Y2589" s="18"/>
      <c r="Z2589" s="18"/>
      <c r="AA2589" s="18"/>
      <c r="AB2589" s="18"/>
      <c r="AG2589" s="19"/>
      <c r="AH2589" s="19"/>
    </row>
    <row r="2590" spans="11:34" s="15" customFormat="1" x14ac:dyDescent="0.2">
      <c r="K2590" s="18"/>
      <c r="W2590" s="18"/>
      <c r="X2590" s="18"/>
      <c r="Y2590" s="18"/>
      <c r="Z2590" s="18"/>
      <c r="AA2590" s="18"/>
      <c r="AB2590" s="18"/>
      <c r="AG2590" s="19"/>
      <c r="AH2590" s="19"/>
    </row>
    <row r="2591" spans="11:34" s="15" customFormat="1" x14ac:dyDescent="0.2">
      <c r="K2591" s="18"/>
      <c r="W2591" s="18"/>
      <c r="X2591" s="18"/>
      <c r="Y2591" s="18"/>
      <c r="Z2591" s="18"/>
      <c r="AA2591" s="18"/>
      <c r="AB2591" s="18"/>
      <c r="AG2591" s="19"/>
      <c r="AH2591" s="19"/>
    </row>
    <row r="2592" spans="11:34" s="15" customFormat="1" x14ac:dyDescent="0.2">
      <c r="K2592" s="18"/>
      <c r="W2592" s="18"/>
      <c r="X2592" s="18"/>
      <c r="Y2592" s="18"/>
      <c r="Z2592" s="18"/>
      <c r="AA2592" s="18"/>
      <c r="AB2592" s="18"/>
      <c r="AG2592" s="19"/>
      <c r="AH2592" s="19"/>
    </row>
    <row r="2593" spans="11:34" s="15" customFormat="1" x14ac:dyDescent="0.2">
      <c r="K2593" s="18"/>
      <c r="W2593" s="18"/>
      <c r="X2593" s="18"/>
      <c r="Y2593" s="18"/>
      <c r="Z2593" s="18"/>
      <c r="AA2593" s="18"/>
      <c r="AB2593" s="18"/>
      <c r="AG2593" s="19"/>
      <c r="AH2593" s="19"/>
    </row>
    <row r="2594" spans="11:34" s="15" customFormat="1" x14ac:dyDescent="0.2">
      <c r="K2594" s="18"/>
      <c r="W2594" s="18"/>
      <c r="X2594" s="18"/>
      <c r="Y2594" s="18"/>
      <c r="Z2594" s="18"/>
      <c r="AA2594" s="18"/>
      <c r="AB2594" s="18"/>
      <c r="AG2594" s="19"/>
      <c r="AH2594" s="19"/>
    </row>
    <row r="2595" spans="11:34" s="15" customFormat="1" x14ac:dyDescent="0.2">
      <c r="K2595" s="18"/>
      <c r="W2595" s="18"/>
      <c r="X2595" s="18"/>
      <c r="Y2595" s="18"/>
      <c r="Z2595" s="18"/>
      <c r="AA2595" s="18"/>
      <c r="AB2595" s="18"/>
      <c r="AG2595" s="19"/>
      <c r="AH2595" s="19"/>
    </row>
    <row r="2596" spans="11:34" s="15" customFormat="1" x14ac:dyDescent="0.2">
      <c r="K2596" s="18"/>
      <c r="W2596" s="18"/>
      <c r="X2596" s="18"/>
      <c r="Y2596" s="18"/>
      <c r="Z2596" s="18"/>
      <c r="AA2596" s="18"/>
      <c r="AB2596" s="18"/>
      <c r="AG2596" s="19"/>
      <c r="AH2596" s="19"/>
    </row>
    <row r="2597" spans="11:34" s="15" customFormat="1" x14ac:dyDescent="0.2">
      <c r="K2597" s="18"/>
      <c r="W2597" s="18"/>
      <c r="X2597" s="18"/>
      <c r="Y2597" s="18"/>
      <c r="Z2597" s="18"/>
      <c r="AA2597" s="18"/>
      <c r="AB2597" s="18"/>
      <c r="AG2597" s="19"/>
      <c r="AH2597" s="19"/>
    </row>
    <row r="2598" spans="11:34" s="15" customFormat="1" x14ac:dyDescent="0.2">
      <c r="K2598" s="18"/>
      <c r="W2598" s="18"/>
      <c r="X2598" s="18"/>
      <c r="Y2598" s="18"/>
      <c r="Z2598" s="18"/>
      <c r="AA2598" s="18"/>
      <c r="AB2598" s="18"/>
      <c r="AG2598" s="19"/>
      <c r="AH2598" s="19"/>
    </row>
    <row r="2599" spans="11:34" s="15" customFormat="1" x14ac:dyDescent="0.2">
      <c r="K2599" s="18"/>
      <c r="W2599" s="18"/>
      <c r="X2599" s="18"/>
      <c r="Y2599" s="18"/>
      <c r="Z2599" s="18"/>
      <c r="AA2599" s="18"/>
      <c r="AB2599" s="18"/>
      <c r="AG2599" s="19"/>
      <c r="AH2599" s="19"/>
    </row>
    <row r="2600" spans="11:34" s="15" customFormat="1" x14ac:dyDescent="0.2">
      <c r="K2600" s="18"/>
      <c r="W2600" s="18"/>
      <c r="X2600" s="18"/>
      <c r="Y2600" s="18"/>
      <c r="Z2600" s="18"/>
      <c r="AA2600" s="18"/>
      <c r="AB2600" s="18"/>
      <c r="AG2600" s="19"/>
      <c r="AH2600" s="19"/>
    </row>
    <row r="2601" spans="11:34" s="15" customFormat="1" x14ac:dyDescent="0.2">
      <c r="K2601" s="18"/>
      <c r="W2601" s="18"/>
      <c r="X2601" s="18"/>
      <c r="Y2601" s="18"/>
      <c r="Z2601" s="18"/>
      <c r="AA2601" s="18"/>
      <c r="AB2601" s="18"/>
      <c r="AG2601" s="19"/>
      <c r="AH2601" s="19"/>
    </row>
    <row r="2602" spans="11:34" s="15" customFormat="1" x14ac:dyDescent="0.2">
      <c r="K2602" s="18"/>
      <c r="W2602" s="18"/>
      <c r="X2602" s="18"/>
      <c r="Y2602" s="18"/>
      <c r="Z2602" s="18"/>
      <c r="AA2602" s="18"/>
      <c r="AB2602" s="18"/>
      <c r="AG2602" s="19"/>
      <c r="AH2602" s="19"/>
    </row>
    <row r="2603" spans="11:34" s="15" customFormat="1" x14ac:dyDescent="0.2">
      <c r="K2603" s="18"/>
      <c r="W2603" s="18"/>
      <c r="X2603" s="18"/>
      <c r="Y2603" s="18"/>
      <c r="Z2603" s="18"/>
      <c r="AA2603" s="18"/>
      <c r="AB2603" s="18"/>
      <c r="AG2603" s="19"/>
      <c r="AH2603" s="19"/>
    </row>
    <row r="2604" spans="11:34" s="15" customFormat="1" x14ac:dyDescent="0.2">
      <c r="K2604" s="18"/>
      <c r="W2604" s="18"/>
      <c r="X2604" s="18"/>
      <c r="Y2604" s="18"/>
      <c r="Z2604" s="18"/>
      <c r="AA2604" s="18"/>
      <c r="AB2604" s="18"/>
      <c r="AG2604" s="19"/>
      <c r="AH2604" s="19"/>
    </row>
    <row r="2605" spans="11:34" s="15" customFormat="1" x14ac:dyDescent="0.2">
      <c r="K2605" s="18"/>
      <c r="W2605" s="18"/>
      <c r="X2605" s="18"/>
      <c r="Y2605" s="18"/>
      <c r="Z2605" s="18"/>
      <c r="AA2605" s="18"/>
      <c r="AB2605" s="18"/>
      <c r="AG2605" s="19"/>
      <c r="AH2605" s="19"/>
    </row>
    <row r="2606" spans="11:34" s="15" customFormat="1" x14ac:dyDescent="0.2">
      <c r="K2606" s="18"/>
      <c r="W2606" s="18"/>
      <c r="X2606" s="18"/>
      <c r="Y2606" s="18"/>
      <c r="Z2606" s="18"/>
      <c r="AA2606" s="18"/>
      <c r="AB2606" s="18"/>
      <c r="AG2606" s="19"/>
      <c r="AH2606" s="19"/>
    </row>
    <row r="2607" spans="11:34" s="15" customFormat="1" x14ac:dyDescent="0.2">
      <c r="K2607" s="18"/>
      <c r="W2607" s="18"/>
      <c r="X2607" s="18"/>
      <c r="Y2607" s="18"/>
      <c r="Z2607" s="18"/>
      <c r="AA2607" s="18"/>
      <c r="AB2607" s="18"/>
      <c r="AG2607" s="19"/>
      <c r="AH2607" s="19"/>
    </row>
    <row r="2608" spans="11:34" s="15" customFormat="1" x14ac:dyDescent="0.2">
      <c r="K2608" s="18"/>
      <c r="W2608" s="18"/>
      <c r="X2608" s="18"/>
      <c r="Y2608" s="18"/>
      <c r="Z2608" s="18"/>
      <c r="AA2608" s="18"/>
      <c r="AB2608" s="18"/>
      <c r="AG2608" s="19"/>
      <c r="AH2608" s="19"/>
    </row>
    <row r="2609" spans="11:34" s="15" customFormat="1" x14ac:dyDescent="0.2">
      <c r="K2609" s="18"/>
      <c r="W2609" s="18"/>
      <c r="X2609" s="18"/>
      <c r="Y2609" s="18"/>
      <c r="Z2609" s="18"/>
      <c r="AA2609" s="18"/>
      <c r="AB2609" s="18"/>
      <c r="AG2609" s="19"/>
      <c r="AH2609" s="19"/>
    </row>
    <row r="2610" spans="11:34" s="15" customFormat="1" x14ac:dyDescent="0.2">
      <c r="K2610" s="18"/>
      <c r="W2610" s="18"/>
      <c r="X2610" s="18"/>
      <c r="Y2610" s="18"/>
      <c r="Z2610" s="18"/>
      <c r="AA2610" s="18"/>
      <c r="AB2610" s="18"/>
      <c r="AG2610" s="19"/>
      <c r="AH2610" s="19"/>
    </row>
    <row r="2611" spans="11:34" s="15" customFormat="1" x14ac:dyDescent="0.2">
      <c r="K2611" s="18"/>
      <c r="W2611" s="18"/>
      <c r="X2611" s="18"/>
      <c r="Y2611" s="18"/>
      <c r="Z2611" s="18"/>
      <c r="AA2611" s="18"/>
      <c r="AB2611" s="18"/>
      <c r="AG2611" s="19"/>
      <c r="AH2611" s="19"/>
    </row>
    <row r="2612" spans="11:34" s="15" customFormat="1" x14ac:dyDescent="0.2">
      <c r="K2612" s="18"/>
      <c r="W2612" s="18"/>
      <c r="X2612" s="18"/>
      <c r="Y2612" s="18"/>
      <c r="Z2612" s="18"/>
      <c r="AA2612" s="18"/>
      <c r="AB2612" s="18"/>
      <c r="AG2612" s="19"/>
      <c r="AH2612" s="19"/>
    </row>
    <row r="2613" spans="11:34" s="15" customFormat="1" x14ac:dyDescent="0.2">
      <c r="K2613" s="18"/>
      <c r="W2613" s="18"/>
      <c r="X2613" s="18"/>
      <c r="Y2613" s="18"/>
      <c r="Z2613" s="18"/>
      <c r="AA2613" s="18"/>
      <c r="AB2613" s="18"/>
      <c r="AG2613" s="19"/>
      <c r="AH2613" s="19"/>
    </row>
    <row r="2614" spans="11:34" s="15" customFormat="1" x14ac:dyDescent="0.2">
      <c r="K2614" s="18"/>
      <c r="W2614" s="18"/>
      <c r="X2614" s="18"/>
      <c r="Y2614" s="18"/>
      <c r="Z2614" s="18"/>
      <c r="AA2614" s="18"/>
      <c r="AB2614" s="18"/>
      <c r="AG2614" s="19"/>
      <c r="AH2614" s="19"/>
    </row>
    <row r="2615" spans="11:34" s="15" customFormat="1" x14ac:dyDescent="0.2">
      <c r="K2615" s="18"/>
      <c r="W2615" s="18"/>
      <c r="X2615" s="18"/>
      <c r="Y2615" s="18"/>
      <c r="Z2615" s="18"/>
      <c r="AA2615" s="18"/>
      <c r="AB2615" s="18"/>
      <c r="AG2615" s="19"/>
      <c r="AH2615" s="19"/>
    </row>
    <row r="2616" spans="11:34" s="15" customFormat="1" x14ac:dyDescent="0.2">
      <c r="K2616" s="18"/>
      <c r="W2616" s="18"/>
      <c r="X2616" s="18"/>
      <c r="Y2616" s="18"/>
      <c r="Z2616" s="18"/>
      <c r="AA2616" s="18"/>
      <c r="AB2616" s="18"/>
      <c r="AG2616" s="19"/>
      <c r="AH2616" s="19"/>
    </row>
    <row r="2617" spans="11:34" s="15" customFormat="1" x14ac:dyDescent="0.2">
      <c r="K2617" s="18"/>
      <c r="W2617" s="18"/>
      <c r="X2617" s="18"/>
      <c r="Y2617" s="18"/>
      <c r="Z2617" s="18"/>
      <c r="AA2617" s="18"/>
      <c r="AB2617" s="18"/>
      <c r="AG2617" s="19"/>
      <c r="AH2617" s="19"/>
    </row>
    <row r="2618" spans="11:34" s="15" customFormat="1" x14ac:dyDescent="0.2">
      <c r="K2618" s="18"/>
      <c r="W2618" s="18"/>
      <c r="X2618" s="18"/>
      <c r="Y2618" s="18"/>
      <c r="Z2618" s="18"/>
      <c r="AA2618" s="18"/>
      <c r="AB2618" s="18"/>
      <c r="AG2618" s="19"/>
      <c r="AH2618" s="19"/>
    </row>
    <row r="2619" spans="11:34" s="15" customFormat="1" x14ac:dyDescent="0.2">
      <c r="K2619" s="18"/>
      <c r="W2619" s="18"/>
      <c r="X2619" s="18"/>
      <c r="Y2619" s="18"/>
      <c r="Z2619" s="18"/>
      <c r="AA2619" s="18"/>
      <c r="AB2619" s="18"/>
      <c r="AG2619" s="19"/>
      <c r="AH2619" s="19"/>
    </row>
    <row r="2620" spans="11:34" s="15" customFormat="1" x14ac:dyDescent="0.2">
      <c r="K2620" s="18"/>
      <c r="W2620" s="18"/>
      <c r="X2620" s="18"/>
      <c r="Y2620" s="18"/>
      <c r="Z2620" s="18"/>
      <c r="AA2620" s="18"/>
      <c r="AB2620" s="18"/>
      <c r="AG2620" s="19"/>
      <c r="AH2620" s="19"/>
    </row>
    <row r="2621" spans="11:34" s="15" customFormat="1" x14ac:dyDescent="0.2">
      <c r="K2621" s="18"/>
      <c r="W2621" s="18"/>
      <c r="X2621" s="18"/>
      <c r="Y2621" s="18"/>
      <c r="Z2621" s="18"/>
      <c r="AA2621" s="18"/>
      <c r="AB2621" s="18"/>
      <c r="AG2621" s="19"/>
      <c r="AH2621" s="19"/>
    </row>
    <row r="2622" spans="11:34" s="15" customFormat="1" x14ac:dyDescent="0.2">
      <c r="K2622" s="18"/>
      <c r="W2622" s="18"/>
      <c r="X2622" s="18"/>
      <c r="Y2622" s="18"/>
      <c r="Z2622" s="18"/>
      <c r="AA2622" s="18"/>
      <c r="AB2622" s="18"/>
      <c r="AG2622" s="19"/>
      <c r="AH2622" s="19"/>
    </row>
    <row r="2623" spans="11:34" s="15" customFormat="1" x14ac:dyDescent="0.2">
      <c r="K2623" s="18"/>
      <c r="W2623" s="18"/>
      <c r="X2623" s="18"/>
      <c r="Y2623" s="18"/>
      <c r="Z2623" s="18"/>
      <c r="AA2623" s="18"/>
      <c r="AB2623" s="18"/>
      <c r="AG2623" s="19"/>
      <c r="AH2623" s="19"/>
    </row>
    <row r="2624" spans="11:34" s="15" customFormat="1" x14ac:dyDescent="0.2">
      <c r="K2624" s="18"/>
      <c r="W2624" s="18"/>
      <c r="X2624" s="18"/>
      <c r="Y2624" s="18"/>
      <c r="Z2624" s="18"/>
      <c r="AA2624" s="18"/>
      <c r="AB2624" s="18"/>
      <c r="AG2624" s="19"/>
      <c r="AH2624" s="19"/>
    </row>
    <row r="2625" spans="11:34" s="15" customFormat="1" x14ac:dyDescent="0.2">
      <c r="K2625" s="18"/>
      <c r="W2625" s="18"/>
      <c r="X2625" s="18"/>
      <c r="Y2625" s="18"/>
      <c r="Z2625" s="18"/>
      <c r="AA2625" s="18"/>
      <c r="AB2625" s="18"/>
      <c r="AG2625" s="19"/>
      <c r="AH2625" s="19"/>
    </row>
    <row r="2626" spans="11:34" s="15" customFormat="1" x14ac:dyDescent="0.2">
      <c r="K2626" s="18"/>
      <c r="W2626" s="18"/>
      <c r="X2626" s="18"/>
      <c r="Y2626" s="18"/>
      <c r="Z2626" s="18"/>
      <c r="AA2626" s="18"/>
      <c r="AB2626" s="18"/>
      <c r="AG2626" s="19"/>
      <c r="AH2626" s="19"/>
    </row>
    <row r="2627" spans="11:34" s="15" customFormat="1" x14ac:dyDescent="0.2">
      <c r="K2627" s="18"/>
      <c r="W2627" s="18"/>
      <c r="X2627" s="18"/>
      <c r="Y2627" s="18"/>
      <c r="Z2627" s="18"/>
      <c r="AA2627" s="18"/>
      <c r="AB2627" s="18"/>
      <c r="AG2627" s="19"/>
      <c r="AH2627" s="19"/>
    </row>
    <row r="2628" spans="11:34" s="15" customFormat="1" x14ac:dyDescent="0.2">
      <c r="K2628" s="18"/>
      <c r="W2628" s="18"/>
      <c r="X2628" s="18"/>
      <c r="Y2628" s="18"/>
      <c r="Z2628" s="18"/>
      <c r="AA2628" s="18"/>
      <c r="AB2628" s="18"/>
      <c r="AG2628" s="19"/>
      <c r="AH2628" s="19"/>
    </row>
    <row r="2629" spans="11:34" s="15" customFormat="1" x14ac:dyDescent="0.2">
      <c r="K2629" s="18"/>
      <c r="W2629" s="18"/>
      <c r="X2629" s="18"/>
      <c r="Y2629" s="18"/>
      <c r="Z2629" s="18"/>
      <c r="AA2629" s="18"/>
      <c r="AB2629" s="18"/>
      <c r="AG2629" s="19"/>
      <c r="AH2629" s="19"/>
    </row>
    <row r="2630" spans="11:34" s="15" customFormat="1" x14ac:dyDescent="0.2">
      <c r="K2630" s="18"/>
      <c r="W2630" s="18"/>
      <c r="X2630" s="18"/>
      <c r="Y2630" s="18"/>
      <c r="Z2630" s="18"/>
      <c r="AA2630" s="18"/>
      <c r="AB2630" s="18"/>
      <c r="AG2630" s="19"/>
      <c r="AH2630" s="19"/>
    </row>
    <row r="2631" spans="11:34" s="15" customFormat="1" x14ac:dyDescent="0.2">
      <c r="K2631" s="18"/>
      <c r="W2631" s="18"/>
      <c r="X2631" s="18"/>
      <c r="Y2631" s="18"/>
      <c r="Z2631" s="18"/>
      <c r="AA2631" s="18"/>
      <c r="AB2631" s="18"/>
      <c r="AG2631" s="19"/>
      <c r="AH2631" s="19"/>
    </row>
    <row r="2632" spans="11:34" s="15" customFormat="1" x14ac:dyDescent="0.2">
      <c r="K2632" s="18"/>
      <c r="W2632" s="18"/>
      <c r="X2632" s="18"/>
      <c r="Y2632" s="18"/>
      <c r="Z2632" s="18"/>
      <c r="AA2632" s="18"/>
      <c r="AB2632" s="18"/>
      <c r="AG2632" s="19"/>
      <c r="AH2632" s="19"/>
    </row>
    <row r="2633" spans="11:34" s="15" customFormat="1" x14ac:dyDescent="0.2">
      <c r="K2633" s="18"/>
      <c r="W2633" s="18"/>
      <c r="X2633" s="18"/>
      <c r="Y2633" s="18"/>
      <c r="Z2633" s="18"/>
      <c r="AA2633" s="18"/>
      <c r="AB2633" s="18"/>
      <c r="AG2633" s="19"/>
      <c r="AH2633" s="19"/>
    </row>
    <row r="2634" spans="11:34" s="15" customFormat="1" x14ac:dyDescent="0.2">
      <c r="K2634" s="18"/>
      <c r="W2634" s="18"/>
      <c r="X2634" s="18"/>
      <c r="Y2634" s="18"/>
      <c r="Z2634" s="18"/>
      <c r="AA2634" s="18"/>
      <c r="AB2634" s="18"/>
      <c r="AG2634" s="19"/>
      <c r="AH2634" s="19"/>
    </row>
    <row r="2635" spans="11:34" s="15" customFormat="1" x14ac:dyDescent="0.2">
      <c r="K2635" s="18"/>
      <c r="W2635" s="18"/>
      <c r="X2635" s="18"/>
      <c r="Y2635" s="18"/>
      <c r="Z2635" s="18"/>
      <c r="AA2635" s="18"/>
      <c r="AB2635" s="18"/>
      <c r="AG2635" s="19"/>
      <c r="AH2635" s="19"/>
    </row>
    <row r="2636" spans="11:34" s="15" customFormat="1" x14ac:dyDescent="0.2">
      <c r="K2636" s="18"/>
      <c r="W2636" s="18"/>
      <c r="X2636" s="18"/>
      <c r="Y2636" s="18"/>
      <c r="Z2636" s="18"/>
      <c r="AA2636" s="18"/>
      <c r="AB2636" s="18"/>
      <c r="AG2636" s="19"/>
      <c r="AH2636" s="19"/>
    </row>
    <row r="2637" spans="11:34" s="15" customFormat="1" x14ac:dyDescent="0.2">
      <c r="K2637" s="18"/>
      <c r="W2637" s="18"/>
      <c r="X2637" s="18"/>
      <c r="Y2637" s="18"/>
      <c r="Z2637" s="18"/>
      <c r="AA2637" s="18"/>
      <c r="AB2637" s="18"/>
      <c r="AG2637" s="19"/>
      <c r="AH2637" s="19"/>
    </row>
    <row r="2638" spans="11:34" s="15" customFormat="1" x14ac:dyDescent="0.2">
      <c r="K2638" s="18"/>
      <c r="W2638" s="18"/>
      <c r="X2638" s="18"/>
      <c r="Y2638" s="18"/>
      <c r="Z2638" s="18"/>
      <c r="AA2638" s="18"/>
      <c r="AB2638" s="18"/>
      <c r="AG2638" s="19"/>
      <c r="AH2638" s="19"/>
    </row>
    <row r="2639" spans="11:34" s="15" customFormat="1" x14ac:dyDescent="0.2">
      <c r="K2639" s="18"/>
      <c r="W2639" s="18"/>
      <c r="X2639" s="18"/>
      <c r="Y2639" s="18"/>
      <c r="Z2639" s="18"/>
      <c r="AA2639" s="18"/>
      <c r="AB2639" s="18"/>
      <c r="AG2639" s="19"/>
      <c r="AH2639" s="19"/>
    </row>
    <row r="2640" spans="11:34" s="15" customFormat="1" x14ac:dyDescent="0.2">
      <c r="K2640" s="18"/>
      <c r="W2640" s="18"/>
      <c r="X2640" s="18"/>
      <c r="Y2640" s="18"/>
      <c r="Z2640" s="18"/>
      <c r="AA2640" s="18"/>
      <c r="AB2640" s="18"/>
      <c r="AG2640" s="19"/>
      <c r="AH2640" s="19"/>
    </row>
    <row r="2641" spans="11:34" s="15" customFormat="1" x14ac:dyDescent="0.2">
      <c r="K2641" s="18"/>
      <c r="W2641" s="18"/>
      <c r="X2641" s="18"/>
      <c r="Y2641" s="18"/>
      <c r="Z2641" s="18"/>
      <c r="AA2641" s="18"/>
      <c r="AB2641" s="18"/>
      <c r="AG2641" s="19"/>
      <c r="AH2641" s="19"/>
    </row>
    <row r="2642" spans="11:34" s="15" customFormat="1" x14ac:dyDescent="0.2">
      <c r="K2642" s="18"/>
      <c r="W2642" s="18"/>
      <c r="X2642" s="18"/>
      <c r="Y2642" s="18"/>
      <c r="Z2642" s="18"/>
      <c r="AA2642" s="18"/>
      <c r="AB2642" s="18"/>
      <c r="AG2642" s="19"/>
      <c r="AH2642" s="19"/>
    </row>
    <row r="2643" spans="11:34" s="15" customFormat="1" x14ac:dyDescent="0.2">
      <c r="K2643" s="18"/>
      <c r="W2643" s="18"/>
      <c r="X2643" s="18"/>
      <c r="Y2643" s="18"/>
      <c r="Z2643" s="18"/>
      <c r="AA2643" s="18"/>
      <c r="AB2643" s="18"/>
      <c r="AG2643" s="19"/>
      <c r="AH2643" s="19"/>
    </row>
    <row r="2644" spans="11:34" s="15" customFormat="1" x14ac:dyDescent="0.2">
      <c r="K2644" s="18"/>
      <c r="W2644" s="18"/>
      <c r="X2644" s="18"/>
      <c r="Y2644" s="18"/>
      <c r="Z2644" s="18"/>
      <c r="AA2644" s="18"/>
      <c r="AB2644" s="18"/>
      <c r="AG2644" s="19"/>
      <c r="AH2644" s="19"/>
    </row>
    <row r="2645" spans="11:34" s="15" customFormat="1" x14ac:dyDescent="0.2">
      <c r="K2645" s="18"/>
      <c r="W2645" s="18"/>
      <c r="X2645" s="18"/>
      <c r="Y2645" s="18"/>
      <c r="Z2645" s="18"/>
      <c r="AA2645" s="18"/>
      <c r="AB2645" s="18"/>
      <c r="AG2645" s="19"/>
      <c r="AH2645" s="19"/>
    </row>
    <row r="2646" spans="11:34" s="15" customFormat="1" x14ac:dyDescent="0.2">
      <c r="K2646" s="18"/>
      <c r="W2646" s="18"/>
      <c r="X2646" s="18"/>
      <c r="Y2646" s="18"/>
      <c r="Z2646" s="18"/>
      <c r="AA2646" s="18"/>
      <c r="AB2646" s="18"/>
      <c r="AG2646" s="19"/>
      <c r="AH2646" s="19"/>
    </row>
    <row r="2647" spans="11:34" s="15" customFormat="1" x14ac:dyDescent="0.2">
      <c r="K2647" s="18"/>
      <c r="W2647" s="18"/>
      <c r="X2647" s="18"/>
      <c r="Y2647" s="18"/>
      <c r="Z2647" s="18"/>
      <c r="AA2647" s="18"/>
      <c r="AB2647" s="18"/>
      <c r="AG2647" s="19"/>
      <c r="AH2647" s="19"/>
    </row>
    <row r="2648" spans="11:34" s="15" customFormat="1" x14ac:dyDescent="0.2">
      <c r="K2648" s="18"/>
      <c r="W2648" s="18"/>
      <c r="X2648" s="18"/>
      <c r="Y2648" s="18"/>
      <c r="Z2648" s="18"/>
      <c r="AA2648" s="18"/>
      <c r="AB2648" s="18"/>
      <c r="AG2648" s="19"/>
      <c r="AH2648" s="19"/>
    </row>
    <row r="2649" spans="11:34" s="15" customFormat="1" x14ac:dyDescent="0.2">
      <c r="K2649" s="18"/>
      <c r="W2649" s="18"/>
      <c r="X2649" s="18"/>
      <c r="Y2649" s="18"/>
      <c r="Z2649" s="18"/>
      <c r="AA2649" s="18"/>
      <c r="AB2649" s="18"/>
      <c r="AG2649" s="19"/>
      <c r="AH2649" s="19"/>
    </row>
    <row r="2650" spans="11:34" s="15" customFormat="1" x14ac:dyDescent="0.2">
      <c r="K2650" s="18"/>
      <c r="W2650" s="18"/>
      <c r="X2650" s="18"/>
      <c r="Y2650" s="18"/>
      <c r="Z2650" s="18"/>
      <c r="AA2650" s="18"/>
      <c r="AB2650" s="18"/>
      <c r="AG2650" s="19"/>
      <c r="AH2650" s="19"/>
    </row>
    <row r="2651" spans="11:34" s="15" customFormat="1" x14ac:dyDescent="0.2">
      <c r="K2651" s="18"/>
      <c r="W2651" s="18"/>
      <c r="X2651" s="18"/>
      <c r="Y2651" s="18"/>
      <c r="Z2651" s="18"/>
      <c r="AA2651" s="18"/>
      <c r="AB2651" s="18"/>
      <c r="AG2651" s="19"/>
      <c r="AH2651" s="19"/>
    </row>
    <row r="2652" spans="11:34" s="15" customFormat="1" x14ac:dyDescent="0.2">
      <c r="K2652" s="18"/>
      <c r="W2652" s="18"/>
      <c r="X2652" s="18"/>
      <c r="Y2652" s="18"/>
      <c r="Z2652" s="18"/>
      <c r="AA2652" s="18"/>
      <c r="AB2652" s="18"/>
      <c r="AG2652" s="19"/>
      <c r="AH2652" s="19"/>
    </row>
    <row r="2653" spans="11:34" s="15" customFormat="1" x14ac:dyDescent="0.2">
      <c r="K2653" s="18"/>
      <c r="W2653" s="18"/>
      <c r="X2653" s="18"/>
      <c r="Y2653" s="18"/>
      <c r="Z2653" s="18"/>
      <c r="AA2653" s="18"/>
      <c r="AB2653" s="18"/>
      <c r="AG2653" s="19"/>
      <c r="AH2653" s="19"/>
    </row>
    <row r="2654" spans="11:34" s="15" customFormat="1" x14ac:dyDescent="0.2">
      <c r="K2654" s="18"/>
      <c r="W2654" s="18"/>
      <c r="X2654" s="18"/>
      <c r="Y2654" s="18"/>
      <c r="Z2654" s="18"/>
      <c r="AA2654" s="18"/>
      <c r="AB2654" s="18"/>
      <c r="AG2654" s="19"/>
      <c r="AH2654" s="19"/>
    </row>
    <row r="2655" spans="11:34" s="15" customFormat="1" x14ac:dyDescent="0.2">
      <c r="K2655" s="18"/>
      <c r="W2655" s="18"/>
      <c r="X2655" s="18"/>
      <c r="Y2655" s="18"/>
      <c r="Z2655" s="18"/>
      <c r="AA2655" s="18"/>
      <c r="AB2655" s="18"/>
      <c r="AG2655" s="19"/>
      <c r="AH2655" s="19"/>
    </row>
    <row r="2656" spans="11:34" s="15" customFormat="1" x14ac:dyDescent="0.2">
      <c r="K2656" s="18"/>
      <c r="W2656" s="18"/>
      <c r="X2656" s="18"/>
      <c r="Y2656" s="18"/>
      <c r="Z2656" s="18"/>
      <c r="AA2656" s="18"/>
      <c r="AB2656" s="18"/>
      <c r="AG2656" s="19"/>
      <c r="AH2656" s="19"/>
    </row>
    <row r="2657" spans="11:34" s="15" customFormat="1" x14ac:dyDescent="0.2">
      <c r="K2657" s="18"/>
      <c r="W2657" s="18"/>
      <c r="X2657" s="18"/>
      <c r="Y2657" s="18"/>
      <c r="Z2657" s="18"/>
      <c r="AA2657" s="18"/>
      <c r="AB2657" s="18"/>
      <c r="AG2657" s="19"/>
      <c r="AH2657" s="19"/>
    </row>
    <row r="2658" spans="11:34" s="15" customFormat="1" x14ac:dyDescent="0.2">
      <c r="K2658" s="18"/>
      <c r="W2658" s="18"/>
      <c r="X2658" s="18"/>
      <c r="Y2658" s="18"/>
      <c r="Z2658" s="18"/>
      <c r="AA2658" s="18"/>
      <c r="AB2658" s="18"/>
      <c r="AG2658" s="19"/>
      <c r="AH2658" s="19"/>
    </row>
    <row r="2659" spans="11:34" s="15" customFormat="1" x14ac:dyDescent="0.2">
      <c r="K2659" s="18"/>
      <c r="W2659" s="18"/>
      <c r="X2659" s="18"/>
      <c r="Y2659" s="18"/>
      <c r="Z2659" s="18"/>
      <c r="AA2659" s="18"/>
      <c r="AB2659" s="18"/>
      <c r="AG2659" s="19"/>
      <c r="AH2659" s="19"/>
    </row>
    <row r="2660" spans="11:34" s="15" customFormat="1" x14ac:dyDescent="0.2">
      <c r="K2660" s="18"/>
      <c r="W2660" s="18"/>
      <c r="X2660" s="18"/>
      <c r="Y2660" s="18"/>
      <c r="Z2660" s="18"/>
      <c r="AA2660" s="18"/>
      <c r="AB2660" s="18"/>
      <c r="AG2660" s="19"/>
      <c r="AH2660" s="19"/>
    </row>
    <row r="2661" spans="11:34" s="15" customFormat="1" x14ac:dyDescent="0.2">
      <c r="K2661" s="18"/>
      <c r="W2661" s="18"/>
      <c r="X2661" s="18"/>
      <c r="Y2661" s="18"/>
      <c r="Z2661" s="18"/>
      <c r="AA2661" s="18"/>
      <c r="AB2661" s="18"/>
      <c r="AG2661" s="19"/>
      <c r="AH2661" s="19"/>
    </row>
    <row r="2662" spans="11:34" s="15" customFormat="1" x14ac:dyDescent="0.2">
      <c r="K2662" s="18"/>
      <c r="W2662" s="18"/>
      <c r="X2662" s="18"/>
      <c r="Y2662" s="18"/>
      <c r="Z2662" s="18"/>
      <c r="AA2662" s="18"/>
      <c r="AB2662" s="18"/>
      <c r="AG2662" s="19"/>
      <c r="AH2662" s="19"/>
    </row>
    <row r="2663" spans="11:34" s="15" customFormat="1" x14ac:dyDescent="0.2">
      <c r="K2663" s="18"/>
      <c r="W2663" s="18"/>
      <c r="X2663" s="18"/>
      <c r="Y2663" s="18"/>
      <c r="Z2663" s="18"/>
      <c r="AA2663" s="18"/>
      <c r="AB2663" s="18"/>
      <c r="AG2663" s="19"/>
      <c r="AH2663" s="19"/>
    </row>
    <row r="2664" spans="11:34" s="15" customFormat="1" x14ac:dyDescent="0.2">
      <c r="K2664" s="18"/>
      <c r="W2664" s="18"/>
      <c r="X2664" s="18"/>
      <c r="Y2664" s="18"/>
      <c r="Z2664" s="18"/>
      <c r="AA2664" s="18"/>
      <c r="AB2664" s="18"/>
      <c r="AG2664" s="19"/>
      <c r="AH2664" s="19"/>
    </row>
    <row r="2665" spans="11:34" s="15" customFormat="1" x14ac:dyDescent="0.2">
      <c r="K2665" s="18"/>
      <c r="W2665" s="18"/>
      <c r="X2665" s="18"/>
      <c r="Y2665" s="18"/>
      <c r="Z2665" s="18"/>
      <c r="AA2665" s="18"/>
      <c r="AB2665" s="18"/>
      <c r="AG2665" s="19"/>
      <c r="AH2665" s="19"/>
    </row>
    <row r="2666" spans="11:34" s="15" customFormat="1" x14ac:dyDescent="0.2">
      <c r="K2666" s="18"/>
      <c r="W2666" s="18"/>
      <c r="X2666" s="18"/>
      <c r="Y2666" s="18"/>
      <c r="Z2666" s="18"/>
      <c r="AA2666" s="18"/>
      <c r="AB2666" s="18"/>
      <c r="AG2666" s="19"/>
      <c r="AH2666" s="19"/>
    </row>
    <row r="2667" spans="11:34" s="15" customFormat="1" x14ac:dyDescent="0.2">
      <c r="K2667" s="18"/>
      <c r="W2667" s="18"/>
      <c r="X2667" s="18"/>
      <c r="Y2667" s="18"/>
      <c r="Z2667" s="18"/>
      <c r="AA2667" s="18"/>
      <c r="AB2667" s="18"/>
      <c r="AG2667" s="19"/>
      <c r="AH2667" s="19"/>
    </row>
    <row r="2668" spans="11:34" s="15" customFormat="1" x14ac:dyDescent="0.2">
      <c r="K2668" s="18"/>
      <c r="W2668" s="18"/>
      <c r="X2668" s="18"/>
      <c r="Y2668" s="18"/>
      <c r="Z2668" s="18"/>
      <c r="AA2668" s="18"/>
      <c r="AB2668" s="18"/>
      <c r="AG2668" s="19"/>
      <c r="AH2668" s="19"/>
    </row>
    <row r="2669" spans="11:34" s="15" customFormat="1" x14ac:dyDescent="0.2">
      <c r="K2669" s="18"/>
      <c r="W2669" s="18"/>
      <c r="X2669" s="18"/>
      <c r="Y2669" s="18"/>
      <c r="Z2669" s="18"/>
      <c r="AA2669" s="18"/>
      <c r="AB2669" s="18"/>
      <c r="AG2669" s="19"/>
      <c r="AH2669" s="19"/>
    </row>
    <row r="2670" spans="11:34" s="15" customFormat="1" x14ac:dyDescent="0.2">
      <c r="K2670" s="18"/>
      <c r="W2670" s="18"/>
      <c r="X2670" s="18"/>
      <c r="Y2670" s="18"/>
      <c r="Z2670" s="18"/>
      <c r="AA2670" s="18"/>
      <c r="AB2670" s="18"/>
      <c r="AG2670" s="19"/>
      <c r="AH2670" s="19"/>
    </row>
    <row r="2671" spans="11:34" s="15" customFormat="1" x14ac:dyDescent="0.2">
      <c r="K2671" s="18"/>
      <c r="W2671" s="18"/>
      <c r="X2671" s="18"/>
      <c r="Y2671" s="18"/>
      <c r="Z2671" s="18"/>
      <c r="AA2671" s="18"/>
      <c r="AB2671" s="18"/>
      <c r="AG2671" s="19"/>
      <c r="AH2671" s="19"/>
    </row>
    <row r="2672" spans="11:34" s="15" customFormat="1" x14ac:dyDescent="0.2">
      <c r="K2672" s="18"/>
      <c r="W2672" s="18"/>
      <c r="X2672" s="18"/>
      <c r="Y2672" s="18"/>
      <c r="Z2672" s="18"/>
      <c r="AA2672" s="18"/>
      <c r="AB2672" s="18"/>
      <c r="AG2672" s="19"/>
      <c r="AH2672" s="19"/>
    </row>
    <row r="2673" spans="11:34" s="15" customFormat="1" x14ac:dyDescent="0.2">
      <c r="K2673" s="18"/>
      <c r="W2673" s="18"/>
      <c r="X2673" s="18"/>
      <c r="Y2673" s="18"/>
      <c r="Z2673" s="18"/>
      <c r="AA2673" s="18"/>
      <c r="AB2673" s="18"/>
      <c r="AG2673" s="19"/>
      <c r="AH2673" s="19"/>
    </row>
    <row r="2674" spans="11:34" s="15" customFormat="1" x14ac:dyDescent="0.2">
      <c r="K2674" s="18"/>
      <c r="W2674" s="18"/>
      <c r="X2674" s="18"/>
      <c r="Y2674" s="18"/>
      <c r="Z2674" s="18"/>
      <c r="AA2674" s="18"/>
      <c r="AB2674" s="18"/>
      <c r="AG2674" s="19"/>
      <c r="AH2674" s="19"/>
    </row>
    <row r="2675" spans="11:34" s="15" customFormat="1" x14ac:dyDescent="0.2">
      <c r="K2675" s="18"/>
      <c r="W2675" s="18"/>
      <c r="X2675" s="18"/>
      <c r="Y2675" s="18"/>
      <c r="Z2675" s="18"/>
      <c r="AA2675" s="18"/>
      <c r="AB2675" s="18"/>
      <c r="AG2675" s="19"/>
      <c r="AH2675" s="19"/>
    </row>
    <row r="2676" spans="11:34" s="15" customFormat="1" x14ac:dyDescent="0.2">
      <c r="K2676" s="18"/>
      <c r="W2676" s="18"/>
      <c r="X2676" s="18"/>
      <c r="Y2676" s="18"/>
      <c r="Z2676" s="18"/>
      <c r="AA2676" s="18"/>
      <c r="AB2676" s="18"/>
      <c r="AG2676" s="19"/>
      <c r="AH2676" s="19"/>
    </row>
    <row r="2677" spans="11:34" s="15" customFormat="1" x14ac:dyDescent="0.2">
      <c r="K2677" s="18"/>
      <c r="W2677" s="18"/>
      <c r="X2677" s="18"/>
      <c r="Y2677" s="18"/>
      <c r="Z2677" s="18"/>
      <c r="AA2677" s="18"/>
      <c r="AB2677" s="18"/>
      <c r="AG2677" s="19"/>
      <c r="AH2677" s="19"/>
    </row>
    <row r="2678" spans="11:34" s="15" customFormat="1" x14ac:dyDescent="0.2">
      <c r="K2678" s="18"/>
      <c r="W2678" s="18"/>
      <c r="X2678" s="18"/>
      <c r="Y2678" s="18"/>
      <c r="Z2678" s="18"/>
      <c r="AA2678" s="18"/>
      <c r="AB2678" s="18"/>
      <c r="AG2678" s="19"/>
      <c r="AH2678" s="19"/>
    </row>
    <row r="2679" spans="11:34" s="15" customFormat="1" x14ac:dyDescent="0.2">
      <c r="K2679" s="18"/>
      <c r="W2679" s="18"/>
      <c r="X2679" s="18"/>
      <c r="Y2679" s="18"/>
      <c r="Z2679" s="18"/>
      <c r="AA2679" s="18"/>
      <c r="AB2679" s="18"/>
      <c r="AG2679" s="19"/>
      <c r="AH2679" s="19"/>
    </row>
    <row r="2680" spans="11:34" s="15" customFormat="1" x14ac:dyDescent="0.2">
      <c r="K2680" s="18"/>
      <c r="W2680" s="18"/>
      <c r="X2680" s="18"/>
      <c r="Y2680" s="18"/>
      <c r="Z2680" s="18"/>
      <c r="AA2680" s="18"/>
      <c r="AB2680" s="18"/>
      <c r="AG2680" s="19"/>
      <c r="AH2680" s="19"/>
    </row>
    <row r="2681" spans="11:34" s="15" customFormat="1" x14ac:dyDescent="0.2">
      <c r="K2681" s="18"/>
      <c r="W2681" s="18"/>
      <c r="X2681" s="18"/>
      <c r="Y2681" s="18"/>
      <c r="Z2681" s="18"/>
      <c r="AA2681" s="18"/>
      <c r="AB2681" s="18"/>
      <c r="AG2681" s="19"/>
      <c r="AH2681" s="19"/>
    </row>
    <row r="2682" spans="11:34" s="15" customFormat="1" x14ac:dyDescent="0.2">
      <c r="K2682" s="18"/>
      <c r="W2682" s="18"/>
      <c r="X2682" s="18"/>
      <c r="Y2682" s="18"/>
      <c r="Z2682" s="18"/>
      <c r="AA2682" s="18"/>
      <c r="AB2682" s="18"/>
      <c r="AG2682" s="19"/>
      <c r="AH2682" s="19"/>
    </row>
    <row r="2683" spans="11:34" s="15" customFormat="1" x14ac:dyDescent="0.2">
      <c r="K2683" s="18"/>
      <c r="W2683" s="18"/>
      <c r="X2683" s="18"/>
      <c r="Y2683" s="18"/>
      <c r="Z2683" s="18"/>
      <c r="AA2683" s="18"/>
      <c r="AB2683" s="18"/>
      <c r="AG2683" s="19"/>
      <c r="AH2683" s="19"/>
    </row>
    <row r="2684" spans="11:34" s="15" customFormat="1" x14ac:dyDescent="0.2">
      <c r="K2684" s="18"/>
      <c r="W2684" s="18"/>
      <c r="X2684" s="18"/>
      <c r="Y2684" s="18"/>
      <c r="Z2684" s="18"/>
      <c r="AA2684" s="18"/>
      <c r="AB2684" s="18"/>
      <c r="AG2684" s="19"/>
      <c r="AH2684" s="19"/>
    </row>
    <row r="2685" spans="11:34" s="15" customFormat="1" x14ac:dyDescent="0.2">
      <c r="K2685" s="18"/>
      <c r="W2685" s="18"/>
      <c r="X2685" s="18"/>
      <c r="Y2685" s="18"/>
      <c r="Z2685" s="18"/>
      <c r="AA2685" s="18"/>
      <c r="AB2685" s="18"/>
      <c r="AG2685" s="19"/>
      <c r="AH2685" s="19"/>
    </row>
    <row r="2686" spans="11:34" s="15" customFormat="1" x14ac:dyDescent="0.2">
      <c r="K2686" s="18"/>
      <c r="W2686" s="18"/>
      <c r="X2686" s="18"/>
      <c r="Y2686" s="18"/>
      <c r="Z2686" s="18"/>
      <c r="AA2686" s="18"/>
      <c r="AB2686" s="18"/>
      <c r="AG2686" s="19"/>
      <c r="AH2686" s="19"/>
    </row>
    <row r="2687" spans="11:34" s="15" customFormat="1" x14ac:dyDescent="0.2">
      <c r="K2687" s="18"/>
      <c r="W2687" s="18"/>
      <c r="X2687" s="18"/>
      <c r="Y2687" s="18"/>
      <c r="Z2687" s="18"/>
      <c r="AA2687" s="18"/>
      <c r="AB2687" s="18"/>
      <c r="AG2687" s="19"/>
      <c r="AH2687" s="19"/>
    </row>
    <row r="2688" spans="11:34" s="15" customFormat="1" x14ac:dyDescent="0.2">
      <c r="K2688" s="18"/>
      <c r="W2688" s="18"/>
      <c r="X2688" s="18"/>
      <c r="Y2688" s="18"/>
      <c r="Z2688" s="18"/>
      <c r="AA2688" s="18"/>
      <c r="AB2688" s="18"/>
      <c r="AG2688" s="19"/>
      <c r="AH2688" s="19"/>
    </row>
    <row r="2689" spans="11:34" s="15" customFormat="1" x14ac:dyDescent="0.2">
      <c r="K2689" s="18"/>
      <c r="W2689" s="18"/>
      <c r="X2689" s="18"/>
      <c r="Y2689" s="18"/>
      <c r="Z2689" s="18"/>
      <c r="AA2689" s="18"/>
      <c r="AB2689" s="18"/>
      <c r="AG2689" s="19"/>
      <c r="AH2689" s="19"/>
    </row>
    <row r="2690" spans="11:34" s="15" customFormat="1" x14ac:dyDescent="0.2">
      <c r="K2690" s="18"/>
      <c r="W2690" s="18"/>
      <c r="X2690" s="18"/>
      <c r="Y2690" s="18"/>
      <c r="Z2690" s="18"/>
      <c r="AA2690" s="18"/>
      <c r="AB2690" s="18"/>
      <c r="AG2690" s="19"/>
      <c r="AH2690" s="19"/>
    </row>
    <row r="2691" spans="11:34" s="15" customFormat="1" x14ac:dyDescent="0.2">
      <c r="K2691" s="18"/>
      <c r="W2691" s="18"/>
      <c r="X2691" s="18"/>
      <c r="Y2691" s="18"/>
      <c r="Z2691" s="18"/>
      <c r="AA2691" s="18"/>
      <c r="AB2691" s="18"/>
      <c r="AG2691" s="19"/>
      <c r="AH2691" s="19"/>
    </row>
    <row r="2692" spans="11:34" s="15" customFormat="1" x14ac:dyDescent="0.2">
      <c r="K2692" s="18"/>
      <c r="W2692" s="18"/>
      <c r="X2692" s="18"/>
      <c r="Y2692" s="18"/>
      <c r="Z2692" s="18"/>
      <c r="AA2692" s="18"/>
      <c r="AB2692" s="18"/>
      <c r="AG2692" s="19"/>
      <c r="AH2692" s="19"/>
    </row>
    <row r="2693" spans="11:34" s="15" customFormat="1" x14ac:dyDescent="0.2">
      <c r="K2693" s="18"/>
      <c r="W2693" s="18"/>
      <c r="X2693" s="18"/>
      <c r="Y2693" s="18"/>
      <c r="Z2693" s="18"/>
      <c r="AA2693" s="18"/>
      <c r="AB2693" s="18"/>
      <c r="AG2693" s="19"/>
      <c r="AH2693" s="19"/>
    </row>
    <row r="2694" spans="11:34" s="15" customFormat="1" x14ac:dyDescent="0.2">
      <c r="K2694" s="18"/>
      <c r="W2694" s="18"/>
      <c r="X2694" s="18"/>
      <c r="Y2694" s="18"/>
      <c r="Z2694" s="18"/>
      <c r="AA2694" s="18"/>
      <c r="AB2694" s="18"/>
      <c r="AG2694" s="19"/>
      <c r="AH2694" s="19"/>
    </row>
    <row r="2695" spans="11:34" s="15" customFormat="1" x14ac:dyDescent="0.2">
      <c r="K2695" s="18"/>
      <c r="W2695" s="18"/>
      <c r="X2695" s="18"/>
      <c r="Y2695" s="18"/>
      <c r="Z2695" s="18"/>
      <c r="AA2695" s="18"/>
      <c r="AB2695" s="18"/>
      <c r="AG2695" s="19"/>
      <c r="AH2695" s="19"/>
    </row>
    <row r="2696" spans="11:34" s="15" customFormat="1" x14ac:dyDescent="0.2">
      <c r="K2696" s="18"/>
      <c r="W2696" s="18"/>
      <c r="X2696" s="18"/>
      <c r="Y2696" s="18"/>
      <c r="Z2696" s="18"/>
      <c r="AA2696" s="18"/>
      <c r="AB2696" s="18"/>
      <c r="AG2696" s="19"/>
      <c r="AH2696" s="19"/>
    </row>
    <row r="2697" spans="11:34" s="15" customFormat="1" x14ac:dyDescent="0.2">
      <c r="K2697" s="18"/>
      <c r="W2697" s="18"/>
      <c r="X2697" s="18"/>
      <c r="Y2697" s="18"/>
      <c r="Z2697" s="18"/>
      <c r="AA2697" s="18"/>
      <c r="AB2697" s="18"/>
      <c r="AG2697" s="19"/>
      <c r="AH2697" s="19"/>
    </row>
    <row r="2698" spans="11:34" s="15" customFormat="1" x14ac:dyDescent="0.2">
      <c r="K2698" s="18"/>
      <c r="W2698" s="18"/>
      <c r="X2698" s="18"/>
      <c r="Y2698" s="18"/>
      <c r="Z2698" s="18"/>
      <c r="AA2698" s="18"/>
      <c r="AB2698" s="18"/>
      <c r="AG2698" s="19"/>
      <c r="AH2698" s="19"/>
    </row>
    <row r="2699" spans="11:34" s="15" customFormat="1" x14ac:dyDescent="0.2">
      <c r="K2699" s="18"/>
      <c r="W2699" s="18"/>
      <c r="X2699" s="18"/>
      <c r="Y2699" s="18"/>
      <c r="Z2699" s="18"/>
      <c r="AA2699" s="18"/>
      <c r="AB2699" s="18"/>
      <c r="AG2699" s="19"/>
      <c r="AH2699" s="19"/>
    </row>
    <row r="2700" spans="11:34" s="15" customFormat="1" x14ac:dyDescent="0.2">
      <c r="K2700" s="18"/>
      <c r="W2700" s="18"/>
      <c r="X2700" s="18"/>
      <c r="Y2700" s="18"/>
      <c r="Z2700" s="18"/>
      <c r="AA2700" s="18"/>
      <c r="AB2700" s="18"/>
      <c r="AG2700" s="19"/>
      <c r="AH2700" s="19"/>
    </row>
    <row r="2701" spans="11:34" s="15" customFormat="1" x14ac:dyDescent="0.2">
      <c r="K2701" s="18"/>
      <c r="W2701" s="18"/>
      <c r="X2701" s="18"/>
      <c r="Y2701" s="18"/>
      <c r="Z2701" s="18"/>
      <c r="AA2701" s="18"/>
      <c r="AB2701" s="18"/>
      <c r="AG2701" s="19"/>
      <c r="AH2701" s="19"/>
    </row>
    <row r="2702" spans="11:34" s="15" customFormat="1" x14ac:dyDescent="0.2">
      <c r="K2702" s="18"/>
      <c r="W2702" s="18"/>
      <c r="X2702" s="18"/>
      <c r="Y2702" s="18"/>
      <c r="Z2702" s="18"/>
      <c r="AA2702" s="18"/>
      <c r="AB2702" s="18"/>
      <c r="AG2702" s="19"/>
      <c r="AH2702" s="19"/>
    </row>
    <row r="2703" spans="11:34" s="15" customFormat="1" x14ac:dyDescent="0.2">
      <c r="K2703" s="18"/>
      <c r="W2703" s="18"/>
      <c r="X2703" s="18"/>
      <c r="Y2703" s="18"/>
      <c r="Z2703" s="18"/>
      <c r="AA2703" s="18"/>
      <c r="AB2703" s="18"/>
      <c r="AG2703" s="19"/>
      <c r="AH2703" s="19"/>
    </row>
    <row r="2704" spans="11:34" s="15" customFormat="1" x14ac:dyDescent="0.2">
      <c r="K2704" s="18"/>
      <c r="W2704" s="18"/>
      <c r="X2704" s="18"/>
      <c r="Y2704" s="18"/>
      <c r="Z2704" s="18"/>
      <c r="AA2704" s="18"/>
      <c r="AB2704" s="18"/>
      <c r="AG2704" s="19"/>
      <c r="AH2704" s="19"/>
    </row>
    <row r="2705" spans="11:34" s="15" customFormat="1" x14ac:dyDescent="0.2">
      <c r="K2705" s="18"/>
      <c r="W2705" s="18"/>
      <c r="X2705" s="18"/>
      <c r="Y2705" s="18"/>
      <c r="Z2705" s="18"/>
      <c r="AA2705" s="18"/>
      <c r="AB2705" s="18"/>
      <c r="AG2705" s="19"/>
      <c r="AH2705" s="19"/>
    </row>
    <row r="2706" spans="11:34" s="15" customFormat="1" x14ac:dyDescent="0.2">
      <c r="K2706" s="18"/>
      <c r="W2706" s="18"/>
      <c r="X2706" s="18"/>
      <c r="Y2706" s="18"/>
      <c r="Z2706" s="18"/>
      <c r="AA2706" s="18"/>
      <c r="AB2706" s="18"/>
      <c r="AG2706" s="19"/>
      <c r="AH2706" s="19"/>
    </row>
    <row r="2707" spans="11:34" s="15" customFormat="1" x14ac:dyDescent="0.2">
      <c r="K2707" s="18"/>
      <c r="W2707" s="18"/>
      <c r="X2707" s="18"/>
      <c r="Y2707" s="18"/>
      <c r="Z2707" s="18"/>
      <c r="AA2707" s="18"/>
      <c r="AB2707" s="18"/>
      <c r="AG2707" s="19"/>
      <c r="AH2707" s="19"/>
    </row>
    <row r="2708" spans="11:34" s="15" customFormat="1" x14ac:dyDescent="0.2">
      <c r="K2708" s="18"/>
      <c r="W2708" s="18"/>
      <c r="X2708" s="18"/>
      <c r="Y2708" s="18"/>
      <c r="Z2708" s="18"/>
      <c r="AA2708" s="18"/>
      <c r="AB2708" s="18"/>
      <c r="AG2708" s="19"/>
      <c r="AH2708" s="19"/>
    </row>
    <row r="2709" spans="11:34" s="15" customFormat="1" x14ac:dyDescent="0.2">
      <c r="K2709" s="18"/>
      <c r="W2709" s="18"/>
      <c r="X2709" s="18"/>
      <c r="Y2709" s="18"/>
      <c r="Z2709" s="18"/>
      <c r="AA2709" s="18"/>
      <c r="AB2709" s="18"/>
      <c r="AG2709" s="19"/>
      <c r="AH2709" s="19"/>
    </row>
    <row r="2710" spans="11:34" s="15" customFormat="1" x14ac:dyDescent="0.2">
      <c r="K2710" s="18"/>
      <c r="W2710" s="18"/>
      <c r="X2710" s="18"/>
      <c r="Y2710" s="18"/>
      <c r="Z2710" s="18"/>
      <c r="AA2710" s="18"/>
      <c r="AB2710" s="18"/>
      <c r="AG2710" s="19"/>
      <c r="AH2710" s="19"/>
    </row>
    <row r="2711" spans="11:34" s="15" customFormat="1" x14ac:dyDescent="0.2">
      <c r="K2711" s="18"/>
      <c r="W2711" s="18"/>
      <c r="X2711" s="18"/>
      <c r="Y2711" s="18"/>
      <c r="Z2711" s="18"/>
      <c r="AA2711" s="18"/>
      <c r="AB2711" s="18"/>
      <c r="AG2711" s="19"/>
      <c r="AH2711" s="19"/>
    </row>
    <row r="2712" spans="11:34" s="15" customFormat="1" x14ac:dyDescent="0.2">
      <c r="K2712" s="18"/>
      <c r="W2712" s="18"/>
      <c r="X2712" s="18"/>
      <c r="Y2712" s="18"/>
      <c r="Z2712" s="18"/>
      <c r="AA2712" s="18"/>
      <c r="AB2712" s="18"/>
      <c r="AG2712" s="19"/>
      <c r="AH2712" s="19"/>
    </row>
    <row r="2713" spans="11:34" s="15" customFormat="1" x14ac:dyDescent="0.2">
      <c r="K2713" s="18"/>
      <c r="W2713" s="18"/>
      <c r="X2713" s="18"/>
      <c r="Y2713" s="18"/>
      <c r="Z2713" s="18"/>
      <c r="AA2713" s="18"/>
      <c r="AB2713" s="18"/>
      <c r="AG2713" s="19"/>
      <c r="AH2713" s="19"/>
    </row>
    <row r="2714" spans="11:34" s="15" customFormat="1" x14ac:dyDescent="0.2">
      <c r="K2714" s="18"/>
      <c r="W2714" s="18"/>
      <c r="X2714" s="18"/>
      <c r="Y2714" s="18"/>
      <c r="Z2714" s="18"/>
      <c r="AA2714" s="18"/>
      <c r="AB2714" s="18"/>
      <c r="AG2714" s="19"/>
      <c r="AH2714" s="19"/>
    </row>
    <row r="2715" spans="11:34" s="15" customFormat="1" x14ac:dyDescent="0.2">
      <c r="K2715" s="18"/>
      <c r="W2715" s="18"/>
      <c r="X2715" s="18"/>
      <c r="Y2715" s="18"/>
      <c r="Z2715" s="18"/>
      <c r="AA2715" s="18"/>
      <c r="AB2715" s="18"/>
      <c r="AG2715" s="19"/>
      <c r="AH2715" s="19"/>
    </row>
    <row r="2716" spans="11:34" s="15" customFormat="1" x14ac:dyDescent="0.2">
      <c r="K2716" s="18"/>
      <c r="W2716" s="18"/>
      <c r="X2716" s="18"/>
      <c r="Y2716" s="18"/>
      <c r="Z2716" s="18"/>
      <c r="AA2716" s="18"/>
      <c r="AB2716" s="18"/>
      <c r="AG2716" s="19"/>
      <c r="AH2716" s="19"/>
    </row>
    <row r="2717" spans="11:34" s="15" customFormat="1" x14ac:dyDescent="0.2">
      <c r="K2717" s="18"/>
      <c r="W2717" s="18"/>
      <c r="X2717" s="18"/>
      <c r="Y2717" s="18"/>
      <c r="Z2717" s="18"/>
      <c r="AA2717" s="18"/>
      <c r="AB2717" s="18"/>
      <c r="AG2717" s="19"/>
      <c r="AH2717" s="19"/>
    </row>
    <row r="2718" spans="11:34" s="15" customFormat="1" x14ac:dyDescent="0.2">
      <c r="K2718" s="18"/>
      <c r="W2718" s="18"/>
      <c r="X2718" s="18"/>
      <c r="Y2718" s="18"/>
      <c r="Z2718" s="18"/>
      <c r="AA2718" s="18"/>
      <c r="AB2718" s="18"/>
      <c r="AG2718" s="19"/>
      <c r="AH2718" s="19"/>
    </row>
    <row r="2719" spans="11:34" s="15" customFormat="1" x14ac:dyDescent="0.2">
      <c r="K2719" s="18"/>
      <c r="W2719" s="18"/>
      <c r="X2719" s="18"/>
      <c r="Y2719" s="18"/>
      <c r="Z2719" s="18"/>
      <c r="AA2719" s="18"/>
      <c r="AB2719" s="18"/>
      <c r="AG2719" s="19"/>
      <c r="AH2719" s="19"/>
    </row>
    <row r="2720" spans="11:34" s="15" customFormat="1" x14ac:dyDescent="0.2">
      <c r="K2720" s="18"/>
      <c r="W2720" s="18"/>
      <c r="X2720" s="18"/>
      <c r="Y2720" s="18"/>
      <c r="Z2720" s="18"/>
      <c r="AA2720" s="18"/>
      <c r="AB2720" s="18"/>
      <c r="AG2720" s="19"/>
      <c r="AH2720" s="19"/>
    </row>
    <row r="2721" spans="11:34" s="15" customFormat="1" x14ac:dyDescent="0.2">
      <c r="K2721" s="18"/>
      <c r="W2721" s="18"/>
      <c r="X2721" s="18"/>
      <c r="Y2721" s="18"/>
      <c r="Z2721" s="18"/>
      <c r="AA2721" s="18"/>
      <c r="AB2721" s="18"/>
      <c r="AG2721" s="19"/>
      <c r="AH2721" s="19"/>
    </row>
    <row r="2722" spans="11:34" s="15" customFormat="1" x14ac:dyDescent="0.2">
      <c r="K2722" s="18"/>
      <c r="W2722" s="18"/>
      <c r="X2722" s="18"/>
      <c r="Y2722" s="18"/>
      <c r="Z2722" s="18"/>
      <c r="AA2722" s="18"/>
      <c r="AB2722" s="18"/>
      <c r="AG2722" s="19"/>
      <c r="AH2722" s="19"/>
    </row>
    <row r="2723" spans="11:34" s="15" customFormat="1" x14ac:dyDescent="0.2">
      <c r="K2723" s="18"/>
      <c r="W2723" s="18"/>
      <c r="X2723" s="18"/>
      <c r="Y2723" s="18"/>
      <c r="Z2723" s="18"/>
      <c r="AA2723" s="18"/>
      <c r="AB2723" s="18"/>
      <c r="AG2723" s="19"/>
      <c r="AH2723" s="19"/>
    </row>
    <row r="2724" spans="11:34" s="15" customFormat="1" x14ac:dyDescent="0.2">
      <c r="K2724" s="18"/>
      <c r="W2724" s="18"/>
      <c r="X2724" s="18"/>
      <c r="Y2724" s="18"/>
      <c r="Z2724" s="18"/>
      <c r="AA2724" s="18"/>
      <c r="AB2724" s="18"/>
      <c r="AG2724" s="19"/>
      <c r="AH2724" s="19"/>
    </row>
    <row r="2725" spans="11:34" s="15" customFormat="1" x14ac:dyDescent="0.2">
      <c r="K2725" s="18"/>
      <c r="W2725" s="18"/>
      <c r="X2725" s="18"/>
      <c r="Y2725" s="18"/>
      <c r="Z2725" s="18"/>
      <c r="AA2725" s="18"/>
      <c r="AB2725" s="18"/>
      <c r="AG2725" s="19"/>
      <c r="AH2725" s="19"/>
    </row>
    <row r="2726" spans="11:34" s="15" customFormat="1" x14ac:dyDescent="0.2">
      <c r="K2726" s="18"/>
      <c r="W2726" s="18"/>
      <c r="X2726" s="18"/>
      <c r="Y2726" s="18"/>
      <c r="Z2726" s="18"/>
      <c r="AA2726" s="18"/>
      <c r="AB2726" s="18"/>
      <c r="AG2726" s="19"/>
      <c r="AH2726" s="19"/>
    </row>
    <row r="2727" spans="11:34" s="15" customFormat="1" x14ac:dyDescent="0.2">
      <c r="K2727" s="18"/>
      <c r="W2727" s="18"/>
      <c r="X2727" s="18"/>
      <c r="Y2727" s="18"/>
      <c r="Z2727" s="18"/>
      <c r="AA2727" s="18"/>
      <c r="AB2727" s="18"/>
      <c r="AG2727" s="19"/>
      <c r="AH2727" s="19"/>
    </row>
    <row r="2728" spans="11:34" s="15" customFormat="1" x14ac:dyDescent="0.2">
      <c r="K2728" s="18"/>
      <c r="W2728" s="18"/>
      <c r="X2728" s="18"/>
      <c r="Y2728" s="18"/>
      <c r="Z2728" s="18"/>
      <c r="AA2728" s="18"/>
      <c r="AB2728" s="18"/>
      <c r="AG2728" s="19"/>
      <c r="AH2728" s="19"/>
    </row>
    <row r="2729" spans="11:34" s="15" customFormat="1" x14ac:dyDescent="0.2">
      <c r="K2729" s="18"/>
      <c r="W2729" s="18"/>
      <c r="X2729" s="18"/>
      <c r="Y2729" s="18"/>
      <c r="Z2729" s="18"/>
      <c r="AA2729" s="18"/>
      <c r="AB2729" s="18"/>
      <c r="AG2729" s="19"/>
      <c r="AH2729" s="19"/>
    </row>
    <row r="2730" spans="11:34" s="15" customFormat="1" x14ac:dyDescent="0.2">
      <c r="K2730" s="18"/>
      <c r="W2730" s="18"/>
      <c r="X2730" s="18"/>
      <c r="Y2730" s="18"/>
      <c r="Z2730" s="18"/>
      <c r="AA2730" s="18"/>
      <c r="AB2730" s="18"/>
      <c r="AG2730" s="19"/>
      <c r="AH2730" s="19"/>
    </row>
    <row r="2731" spans="11:34" s="15" customFormat="1" x14ac:dyDescent="0.2">
      <c r="K2731" s="18"/>
      <c r="W2731" s="18"/>
      <c r="X2731" s="18"/>
      <c r="Y2731" s="18"/>
      <c r="Z2731" s="18"/>
      <c r="AA2731" s="18"/>
      <c r="AB2731" s="18"/>
      <c r="AG2731" s="19"/>
      <c r="AH2731" s="19"/>
    </row>
    <row r="2732" spans="11:34" s="15" customFormat="1" x14ac:dyDescent="0.2">
      <c r="K2732" s="18"/>
      <c r="W2732" s="18"/>
      <c r="X2732" s="18"/>
      <c r="Y2732" s="18"/>
      <c r="Z2732" s="18"/>
      <c r="AA2732" s="18"/>
      <c r="AB2732" s="18"/>
      <c r="AG2732" s="19"/>
      <c r="AH2732" s="19"/>
    </row>
    <row r="2733" spans="11:34" s="15" customFormat="1" x14ac:dyDescent="0.2">
      <c r="K2733" s="18"/>
      <c r="W2733" s="18"/>
      <c r="X2733" s="18"/>
      <c r="Y2733" s="18"/>
      <c r="Z2733" s="18"/>
      <c r="AA2733" s="18"/>
      <c r="AB2733" s="18"/>
      <c r="AG2733" s="19"/>
      <c r="AH2733" s="19"/>
    </row>
    <row r="2734" spans="11:34" s="15" customFormat="1" x14ac:dyDescent="0.2">
      <c r="K2734" s="18"/>
      <c r="W2734" s="18"/>
      <c r="X2734" s="18"/>
      <c r="Y2734" s="18"/>
      <c r="Z2734" s="18"/>
      <c r="AA2734" s="18"/>
      <c r="AB2734" s="18"/>
      <c r="AG2734" s="19"/>
      <c r="AH2734" s="19"/>
    </row>
    <row r="2735" spans="11:34" s="15" customFormat="1" x14ac:dyDescent="0.2">
      <c r="K2735" s="18"/>
      <c r="W2735" s="18"/>
      <c r="X2735" s="18"/>
      <c r="Y2735" s="18"/>
      <c r="Z2735" s="18"/>
      <c r="AA2735" s="18"/>
      <c r="AB2735" s="18"/>
      <c r="AG2735" s="19"/>
      <c r="AH2735" s="19"/>
    </row>
    <row r="2736" spans="11:34" s="15" customFormat="1" x14ac:dyDescent="0.2">
      <c r="K2736" s="18"/>
      <c r="W2736" s="18"/>
      <c r="X2736" s="18"/>
      <c r="Y2736" s="18"/>
      <c r="Z2736" s="18"/>
      <c r="AA2736" s="18"/>
      <c r="AB2736" s="18"/>
      <c r="AG2736" s="19"/>
      <c r="AH2736" s="19"/>
    </row>
    <row r="2737" spans="11:34" s="15" customFormat="1" x14ac:dyDescent="0.2">
      <c r="K2737" s="18"/>
      <c r="W2737" s="18"/>
      <c r="X2737" s="18"/>
      <c r="Y2737" s="18"/>
      <c r="Z2737" s="18"/>
      <c r="AA2737" s="18"/>
      <c r="AB2737" s="18"/>
      <c r="AG2737" s="19"/>
      <c r="AH2737" s="19"/>
    </row>
    <row r="2738" spans="11:34" s="15" customFormat="1" x14ac:dyDescent="0.2">
      <c r="K2738" s="18"/>
      <c r="W2738" s="18"/>
      <c r="X2738" s="18"/>
      <c r="Y2738" s="18"/>
      <c r="Z2738" s="18"/>
      <c r="AA2738" s="18"/>
      <c r="AB2738" s="18"/>
      <c r="AG2738" s="19"/>
      <c r="AH2738" s="19"/>
    </row>
    <row r="2739" spans="11:34" s="15" customFormat="1" x14ac:dyDescent="0.2">
      <c r="K2739" s="18"/>
      <c r="W2739" s="18"/>
      <c r="X2739" s="18"/>
      <c r="Y2739" s="18"/>
      <c r="Z2739" s="18"/>
      <c r="AA2739" s="18"/>
      <c r="AB2739" s="18"/>
      <c r="AG2739" s="19"/>
      <c r="AH2739" s="19"/>
    </row>
    <row r="2740" spans="11:34" s="15" customFormat="1" x14ac:dyDescent="0.2">
      <c r="K2740" s="18"/>
      <c r="W2740" s="18"/>
      <c r="X2740" s="18"/>
      <c r="Y2740" s="18"/>
      <c r="Z2740" s="18"/>
      <c r="AA2740" s="18"/>
      <c r="AB2740" s="18"/>
      <c r="AG2740" s="19"/>
      <c r="AH2740" s="19"/>
    </row>
    <row r="2741" spans="11:34" s="15" customFormat="1" x14ac:dyDescent="0.2">
      <c r="K2741" s="18"/>
      <c r="W2741" s="18"/>
      <c r="X2741" s="18"/>
      <c r="Y2741" s="18"/>
      <c r="Z2741" s="18"/>
      <c r="AA2741" s="18"/>
      <c r="AB2741" s="18"/>
      <c r="AG2741" s="19"/>
      <c r="AH2741" s="19"/>
    </row>
    <row r="2742" spans="11:34" s="15" customFormat="1" x14ac:dyDescent="0.2">
      <c r="K2742" s="18"/>
      <c r="W2742" s="18"/>
      <c r="X2742" s="18"/>
      <c r="Y2742" s="18"/>
      <c r="Z2742" s="18"/>
      <c r="AA2742" s="18"/>
      <c r="AB2742" s="18"/>
      <c r="AG2742" s="19"/>
      <c r="AH2742" s="19"/>
    </row>
    <row r="2743" spans="11:34" s="15" customFormat="1" x14ac:dyDescent="0.2">
      <c r="K2743" s="18"/>
      <c r="W2743" s="18"/>
      <c r="X2743" s="18"/>
      <c r="Y2743" s="18"/>
      <c r="Z2743" s="18"/>
      <c r="AA2743" s="18"/>
      <c r="AB2743" s="18"/>
      <c r="AG2743" s="19"/>
      <c r="AH2743" s="19"/>
    </row>
    <row r="2744" spans="11:34" s="15" customFormat="1" x14ac:dyDescent="0.2">
      <c r="K2744" s="18"/>
      <c r="W2744" s="18"/>
      <c r="X2744" s="18"/>
      <c r="Y2744" s="18"/>
      <c r="Z2744" s="18"/>
      <c r="AA2744" s="18"/>
      <c r="AB2744" s="18"/>
      <c r="AG2744" s="19"/>
      <c r="AH2744" s="19"/>
    </row>
    <row r="2745" spans="11:34" s="15" customFormat="1" x14ac:dyDescent="0.2">
      <c r="K2745" s="18"/>
      <c r="W2745" s="18"/>
      <c r="X2745" s="18"/>
      <c r="Y2745" s="18"/>
      <c r="Z2745" s="18"/>
      <c r="AA2745" s="18"/>
      <c r="AB2745" s="18"/>
      <c r="AG2745" s="19"/>
      <c r="AH2745" s="19"/>
    </row>
    <row r="2746" spans="11:34" s="15" customFormat="1" x14ac:dyDescent="0.2">
      <c r="K2746" s="18"/>
      <c r="W2746" s="18"/>
      <c r="X2746" s="18"/>
      <c r="Y2746" s="18"/>
      <c r="Z2746" s="18"/>
      <c r="AA2746" s="18"/>
      <c r="AB2746" s="18"/>
      <c r="AG2746" s="19"/>
      <c r="AH2746" s="19"/>
    </row>
    <row r="2747" spans="11:34" s="15" customFormat="1" x14ac:dyDescent="0.2">
      <c r="K2747" s="18"/>
      <c r="W2747" s="18"/>
      <c r="X2747" s="18"/>
      <c r="Y2747" s="18"/>
      <c r="Z2747" s="18"/>
      <c r="AA2747" s="18"/>
      <c r="AB2747" s="18"/>
      <c r="AG2747" s="19"/>
      <c r="AH2747" s="19"/>
    </row>
    <row r="2748" spans="11:34" s="15" customFormat="1" x14ac:dyDescent="0.2">
      <c r="K2748" s="18"/>
      <c r="W2748" s="18"/>
      <c r="X2748" s="18"/>
      <c r="Y2748" s="18"/>
      <c r="Z2748" s="18"/>
      <c r="AA2748" s="18"/>
      <c r="AB2748" s="18"/>
      <c r="AG2748" s="19"/>
      <c r="AH2748" s="19"/>
    </row>
    <row r="2749" spans="11:34" s="15" customFormat="1" x14ac:dyDescent="0.2">
      <c r="K2749" s="18"/>
      <c r="W2749" s="18"/>
      <c r="X2749" s="18"/>
      <c r="Y2749" s="18"/>
      <c r="Z2749" s="18"/>
      <c r="AA2749" s="18"/>
      <c r="AB2749" s="18"/>
      <c r="AG2749" s="19"/>
      <c r="AH2749" s="19"/>
    </row>
    <row r="2750" spans="11:34" s="15" customFormat="1" x14ac:dyDescent="0.2">
      <c r="K2750" s="18"/>
      <c r="W2750" s="18"/>
      <c r="X2750" s="18"/>
      <c r="Y2750" s="18"/>
      <c r="Z2750" s="18"/>
      <c r="AA2750" s="18"/>
      <c r="AB2750" s="18"/>
      <c r="AG2750" s="19"/>
      <c r="AH2750" s="19"/>
    </row>
    <row r="2751" spans="11:34" s="15" customFormat="1" x14ac:dyDescent="0.2">
      <c r="K2751" s="18"/>
      <c r="W2751" s="18"/>
      <c r="X2751" s="18"/>
      <c r="Y2751" s="18"/>
      <c r="Z2751" s="18"/>
      <c r="AA2751" s="18"/>
      <c r="AB2751" s="18"/>
      <c r="AG2751" s="19"/>
      <c r="AH2751" s="19"/>
    </row>
    <row r="2752" spans="11:34" s="15" customFormat="1" x14ac:dyDescent="0.2">
      <c r="K2752" s="18"/>
      <c r="W2752" s="18"/>
      <c r="X2752" s="18"/>
      <c r="Y2752" s="18"/>
      <c r="Z2752" s="18"/>
      <c r="AA2752" s="18"/>
      <c r="AB2752" s="18"/>
      <c r="AG2752" s="19"/>
      <c r="AH2752" s="19"/>
    </row>
    <row r="2753" spans="11:34" s="15" customFormat="1" x14ac:dyDescent="0.2">
      <c r="K2753" s="18"/>
      <c r="W2753" s="18"/>
      <c r="X2753" s="18"/>
      <c r="Y2753" s="18"/>
      <c r="Z2753" s="18"/>
      <c r="AA2753" s="18"/>
      <c r="AB2753" s="18"/>
      <c r="AG2753" s="19"/>
      <c r="AH2753" s="19"/>
    </row>
    <row r="2754" spans="11:34" s="15" customFormat="1" x14ac:dyDescent="0.2">
      <c r="K2754" s="18"/>
      <c r="W2754" s="18"/>
      <c r="X2754" s="18"/>
      <c r="Y2754" s="18"/>
      <c r="Z2754" s="18"/>
      <c r="AA2754" s="18"/>
      <c r="AB2754" s="18"/>
      <c r="AG2754" s="19"/>
      <c r="AH2754" s="19"/>
    </row>
    <row r="2755" spans="11:34" s="15" customFormat="1" x14ac:dyDescent="0.2">
      <c r="K2755" s="18"/>
      <c r="W2755" s="18"/>
      <c r="X2755" s="18"/>
      <c r="Y2755" s="18"/>
      <c r="Z2755" s="18"/>
      <c r="AA2755" s="18"/>
      <c r="AB2755" s="18"/>
      <c r="AG2755" s="19"/>
      <c r="AH2755" s="19"/>
    </row>
    <row r="2756" spans="11:34" s="15" customFormat="1" x14ac:dyDescent="0.2">
      <c r="K2756" s="18"/>
      <c r="W2756" s="18"/>
      <c r="X2756" s="18"/>
      <c r="Y2756" s="18"/>
      <c r="Z2756" s="18"/>
      <c r="AA2756" s="18"/>
      <c r="AB2756" s="18"/>
      <c r="AG2756" s="19"/>
      <c r="AH2756" s="19"/>
    </row>
    <row r="2757" spans="11:34" s="15" customFormat="1" x14ac:dyDescent="0.2">
      <c r="K2757" s="18"/>
      <c r="W2757" s="18"/>
      <c r="X2757" s="18"/>
      <c r="Y2757" s="18"/>
      <c r="Z2757" s="18"/>
      <c r="AA2757" s="18"/>
      <c r="AB2757" s="18"/>
      <c r="AG2757" s="19"/>
      <c r="AH2757" s="19"/>
    </row>
    <row r="2758" spans="11:34" s="15" customFormat="1" x14ac:dyDescent="0.2">
      <c r="K2758" s="18"/>
      <c r="W2758" s="18"/>
      <c r="X2758" s="18"/>
      <c r="Y2758" s="18"/>
      <c r="Z2758" s="18"/>
      <c r="AA2758" s="18"/>
      <c r="AB2758" s="18"/>
      <c r="AG2758" s="19"/>
      <c r="AH2758" s="19"/>
    </row>
    <row r="2759" spans="11:34" s="15" customFormat="1" x14ac:dyDescent="0.2">
      <c r="K2759" s="18"/>
      <c r="W2759" s="18"/>
      <c r="X2759" s="18"/>
      <c r="Y2759" s="18"/>
      <c r="Z2759" s="18"/>
      <c r="AA2759" s="18"/>
      <c r="AB2759" s="18"/>
      <c r="AG2759" s="19"/>
      <c r="AH2759" s="19"/>
    </row>
    <row r="2760" spans="11:34" s="15" customFormat="1" x14ac:dyDescent="0.2">
      <c r="K2760" s="18"/>
      <c r="W2760" s="18"/>
      <c r="X2760" s="18"/>
      <c r="Y2760" s="18"/>
      <c r="Z2760" s="18"/>
      <c r="AA2760" s="18"/>
      <c r="AB2760" s="18"/>
      <c r="AG2760" s="19"/>
      <c r="AH2760" s="19"/>
    </row>
    <row r="2761" spans="11:34" s="15" customFormat="1" x14ac:dyDescent="0.2">
      <c r="K2761" s="18"/>
      <c r="W2761" s="18"/>
      <c r="X2761" s="18"/>
      <c r="Y2761" s="18"/>
      <c r="Z2761" s="18"/>
      <c r="AA2761" s="18"/>
      <c r="AB2761" s="18"/>
      <c r="AG2761" s="19"/>
      <c r="AH2761" s="19"/>
    </row>
    <row r="2762" spans="11:34" s="15" customFormat="1" x14ac:dyDescent="0.2">
      <c r="K2762" s="18"/>
      <c r="W2762" s="18"/>
      <c r="X2762" s="18"/>
      <c r="Y2762" s="18"/>
      <c r="Z2762" s="18"/>
      <c r="AA2762" s="18"/>
      <c r="AB2762" s="18"/>
      <c r="AG2762" s="19"/>
      <c r="AH2762" s="19"/>
    </row>
    <row r="2763" spans="11:34" s="15" customFormat="1" x14ac:dyDescent="0.2">
      <c r="K2763" s="18"/>
      <c r="W2763" s="18"/>
      <c r="X2763" s="18"/>
      <c r="Y2763" s="18"/>
      <c r="Z2763" s="18"/>
      <c r="AA2763" s="18"/>
      <c r="AB2763" s="18"/>
      <c r="AG2763" s="19"/>
      <c r="AH2763" s="19"/>
    </row>
    <row r="2764" spans="11:34" s="15" customFormat="1" x14ac:dyDescent="0.2">
      <c r="K2764" s="18"/>
      <c r="W2764" s="18"/>
      <c r="X2764" s="18"/>
      <c r="Y2764" s="18"/>
      <c r="Z2764" s="18"/>
      <c r="AA2764" s="18"/>
      <c r="AB2764" s="18"/>
      <c r="AG2764" s="19"/>
      <c r="AH2764" s="19"/>
    </row>
    <row r="2765" spans="11:34" s="15" customFormat="1" x14ac:dyDescent="0.2">
      <c r="K2765" s="18"/>
      <c r="W2765" s="18"/>
      <c r="X2765" s="18"/>
      <c r="Y2765" s="18"/>
      <c r="Z2765" s="18"/>
      <c r="AA2765" s="18"/>
      <c r="AB2765" s="18"/>
      <c r="AG2765" s="19"/>
      <c r="AH2765" s="19"/>
    </row>
    <row r="2766" spans="11:34" s="15" customFormat="1" x14ac:dyDescent="0.2">
      <c r="K2766" s="18"/>
      <c r="W2766" s="18"/>
      <c r="X2766" s="18"/>
      <c r="Y2766" s="18"/>
      <c r="Z2766" s="18"/>
      <c r="AA2766" s="18"/>
      <c r="AB2766" s="18"/>
      <c r="AG2766" s="19"/>
      <c r="AH2766" s="19"/>
    </row>
    <row r="2767" spans="11:34" s="15" customFormat="1" x14ac:dyDescent="0.2">
      <c r="K2767" s="18"/>
      <c r="W2767" s="18"/>
      <c r="X2767" s="18"/>
      <c r="Y2767" s="18"/>
      <c r="Z2767" s="18"/>
      <c r="AA2767" s="18"/>
      <c r="AB2767" s="18"/>
      <c r="AG2767" s="19"/>
      <c r="AH2767" s="19"/>
    </row>
    <row r="2768" spans="11:34" s="15" customFormat="1" x14ac:dyDescent="0.2">
      <c r="K2768" s="18"/>
      <c r="W2768" s="18"/>
      <c r="X2768" s="18"/>
      <c r="Y2768" s="18"/>
      <c r="Z2768" s="18"/>
      <c r="AA2768" s="18"/>
      <c r="AB2768" s="18"/>
      <c r="AG2768" s="19"/>
      <c r="AH2768" s="19"/>
    </row>
    <row r="2769" spans="11:34" s="15" customFormat="1" x14ac:dyDescent="0.2">
      <c r="K2769" s="18"/>
      <c r="W2769" s="18"/>
      <c r="X2769" s="18"/>
      <c r="Y2769" s="18"/>
      <c r="Z2769" s="18"/>
      <c r="AA2769" s="18"/>
      <c r="AB2769" s="18"/>
      <c r="AG2769" s="19"/>
      <c r="AH2769" s="19"/>
    </row>
    <row r="2770" spans="11:34" s="15" customFormat="1" x14ac:dyDescent="0.2">
      <c r="K2770" s="18"/>
      <c r="W2770" s="18"/>
      <c r="X2770" s="18"/>
      <c r="Y2770" s="18"/>
      <c r="Z2770" s="18"/>
      <c r="AA2770" s="18"/>
      <c r="AB2770" s="18"/>
      <c r="AG2770" s="19"/>
      <c r="AH2770" s="19"/>
    </row>
    <row r="2771" spans="11:34" s="15" customFormat="1" x14ac:dyDescent="0.2">
      <c r="K2771" s="18"/>
      <c r="W2771" s="18"/>
      <c r="X2771" s="18"/>
      <c r="Y2771" s="18"/>
      <c r="Z2771" s="18"/>
      <c r="AA2771" s="18"/>
      <c r="AB2771" s="18"/>
      <c r="AG2771" s="19"/>
      <c r="AH2771" s="19"/>
    </row>
    <row r="2772" spans="11:34" s="15" customFormat="1" x14ac:dyDescent="0.2">
      <c r="K2772" s="18"/>
      <c r="W2772" s="18"/>
      <c r="X2772" s="18"/>
      <c r="Y2772" s="18"/>
      <c r="Z2772" s="18"/>
      <c r="AA2772" s="18"/>
      <c r="AB2772" s="18"/>
      <c r="AG2772" s="19"/>
      <c r="AH2772" s="19"/>
    </row>
    <row r="2773" spans="11:34" s="15" customFormat="1" x14ac:dyDescent="0.2">
      <c r="K2773" s="18"/>
      <c r="W2773" s="18"/>
      <c r="X2773" s="18"/>
      <c r="Y2773" s="18"/>
      <c r="Z2773" s="18"/>
      <c r="AA2773" s="18"/>
      <c r="AB2773" s="18"/>
      <c r="AG2773" s="19"/>
      <c r="AH2773" s="19"/>
    </row>
    <row r="2774" spans="11:34" s="15" customFormat="1" x14ac:dyDescent="0.2">
      <c r="K2774" s="18"/>
      <c r="W2774" s="18"/>
      <c r="X2774" s="18"/>
      <c r="Y2774" s="18"/>
      <c r="Z2774" s="18"/>
      <c r="AA2774" s="18"/>
      <c r="AB2774" s="18"/>
      <c r="AG2774" s="19"/>
      <c r="AH2774" s="19"/>
    </row>
    <row r="2775" spans="11:34" s="15" customFormat="1" x14ac:dyDescent="0.2">
      <c r="K2775" s="18"/>
      <c r="W2775" s="18"/>
      <c r="X2775" s="18"/>
      <c r="Y2775" s="18"/>
      <c r="Z2775" s="18"/>
      <c r="AA2775" s="18"/>
      <c r="AB2775" s="18"/>
      <c r="AG2775" s="19"/>
      <c r="AH2775" s="19"/>
    </row>
    <row r="2776" spans="11:34" s="15" customFormat="1" x14ac:dyDescent="0.2">
      <c r="K2776" s="18"/>
      <c r="W2776" s="18"/>
      <c r="X2776" s="18"/>
      <c r="Y2776" s="18"/>
      <c r="Z2776" s="18"/>
      <c r="AA2776" s="18"/>
      <c r="AB2776" s="18"/>
      <c r="AG2776" s="19"/>
      <c r="AH2776" s="19"/>
    </row>
    <row r="2777" spans="11:34" s="15" customFormat="1" x14ac:dyDescent="0.2">
      <c r="K2777" s="18"/>
      <c r="W2777" s="18"/>
      <c r="X2777" s="18"/>
      <c r="Y2777" s="18"/>
      <c r="Z2777" s="18"/>
      <c r="AA2777" s="18"/>
      <c r="AB2777" s="18"/>
      <c r="AG2777" s="19"/>
      <c r="AH2777" s="19"/>
    </row>
    <row r="2778" spans="11:34" s="15" customFormat="1" x14ac:dyDescent="0.2">
      <c r="K2778" s="18"/>
      <c r="W2778" s="18"/>
      <c r="X2778" s="18"/>
      <c r="Y2778" s="18"/>
      <c r="Z2778" s="18"/>
      <c r="AA2778" s="18"/>
      <c r="AB2778" s="18"/>
      <c r="AG2778" s="19"/>
      <c r="AH2778" s="19"/>
    </row>
    <row r="2779" spans="11:34" s="15" customFormat="1" x14ac:dyDescent="0.2">
      <c r="K2779" s="18"/>
      <c r="W2779" s="18"/>
      <c r="X2779" s="18"/>
      <c r="Y2779" s="18"/>
      <c r="Z2779" s="18"/>
      <c r="AA2779" s="18"/>
      <c r="AB2779" s="18"/>
      <c r="AG2779" s="19"/>
      <c r="AH2779" s="19"/>
    </row>
    <row r="2780" spans="11:34" s="15" customFormat="1" x14ac:dyDescent="0.2">
      <c r="K2780" s="18"/>
      <c r="W2780" s="18"/>
      <c r="X2780" s="18"/>
      <c r="Y2780" s="18"/>
      <c r="Z2780" s="18"/>
      <c r="AA2780" s="18"/>
      <c r="AB2780" s="18"/>
      <c r="AG2780" s="19"/>
      <c r="AH2780" s="19"/>
    </row>
    <row r="2781" spans="11:34" s="15" customFormat="1" x14ac:dyDescent="0.2">
      <c r="K2781" s="18"/>
      <c r="W2781" s="18"/>
      <c r="X2781" s="18"/>
      <c r="Y2781" s="18"/>
      <c r="Z2781" s="18"/>
      <c r="AA2781" s="18"/>
      <c r="AB2781" s="18"/>
      <c r="AG2781" s="19"/>
      <c r="AH2781" s="19"/>
    </row>
    <row r="2782" spans="11:34" s="15" customFormat="1" x14ac:dyDescent="0.2">
      <c r="K2782" s="18"/>
      <c r="W2782" s="18"/>
      <c r="X2782" s="18"/>
      <c r="Y2782" s="18"/>
      <c r="Z2782" s="18"/>
      <c r="AA2782" s="18"/>
      <c r="AB2782" s="18"/>
      <c r="AG2782" s="19"/>
      <c r="AH2782" s="19"/>
    </row>
    <row r="2783" spans="11:34" s="15" customFormat="1" x14ac:dyDescent="0.2">
      <c r="K2783" s="18"/>
      <c r="W2783" s="18"/>
      <c r="X2783" s="18"/>
      <c r="Y2783" s="18"/>
      <c r="Z2783" s="18"/>
      <c r="AA2783" s="18"/>
      <c r="AB2783" s="18"/>
      <c r="AG2783" s="19"/>
      <c r="AH2783" s="19"/>
    </row>
    <row r="2784" spans="11:34" s="15" customFormat="1" x14ac:dyDescent="0.2">
      <c r="K2784" s="18"/>
      <c r="W2784" s="18"/>
      <c r="X2784" s="18"/>
      <c r="Y2784" s="18"/>
      <c r="Z2784" s="18"/>
      <c r="AA2784" s="18"/>
      <c r="AB2784" s="18"/>
      <c r="AG2784" s="19"/>
      <c r="AH2784" s="19"/>
    </row>
    <row r="2785" spans="11:34" s="15" customFormat="1" x14ac:dyDescent="0.2">
      <c r="K2785" s="18"/>
      <c r="W2785" s="18"/>
      <c r="X2785" s="18"/>
      <c r="Y2785" s="18"/>
      <c r="Z2785" s="18"/>
      <c r="AA2785" s="18"/>
      <c r="AB2785" s="18"/>
      <c r="AG2785" s="19"/>
      <c r="AH2785" s="19"/>
    </row>
    <row r="2786" spans="11:34" s="15" customFormat="1" x14ac:dyDescent="0.2">
      <c r="K2786" s="18"/>
      <c r="W2786" s="18"/>
      <c r="X2786" s="18"/>
      <c r="Y2786" s="18"/>
      <c r="Z2786" s="18"/>
      <c r="AA2786" s="18"/>
      <c r="AB2786" s="18"/>
      <c r="AG2786" s="19"/>
      <c r="AH2786" s="19"/>
    </row>
    <row r="2787" spans="11:34" s="15" customFormat="1" x14ac:dyDescent="0.2">
      <c r="K2787" s="18"/>
      <c r="W2787" s="18"/>
      <c r="X2787" s="18"/>
      <c r="Y2787" s="18"/>
      <c r="Z2787" s="18"/>
      <c r="AA2787" s="18"/>
      <c r="AB2787" s="18"/>
      <c r="AG2787" s="19"/>
      <c r="AH2787" s="19"/>
    </row>
    <row r="2788" spans="11:34" s="15" customFormat="1" x14ac:dyDescent="0.2">
      <c r="K2788" s="18"/>
      <c r="W2788" s="18"/>
      <c r="X2788" s="18"/>
      <c r="Y2788" s="18"/>
      <c r="Z2788" s="18"/>
      <c r="AA2788" s="18"/>
      <c r="AB2788" s="18"/>
      <c r="AG2788" s="19"/>
      <c r="AH2788" s="19"/>
    </row>
    <row r="2789" spans="11:34" s="15" customFormat="1" x14ac:dyDescent="0.2">
      <c r="K2789" s="18"/>
      <c r="W2789" s="18"/>
      <c r="X2789" s="18"/>
      <c r="Y2789" s="18"/>
      <c r="Z2789" s="18"/>
      <c r="AA2789" s="18"/>
      <c r="AB2789" s="18"/>
      <c r="AG2789" s="19"/>
      <c r="AH2789" s="19"/>
    </row>
    <row r="2790" spans="11:34" s="15" customFormat="1" x14ac:dyDescent="0.2">
      <c r="K2790" s="18"/>
      <c r="W2790" s="18"/>
      <c r="X2790" s="18"/>
      <c r="Y2790" s="18"/>
      <c r="Z2790" s="18"/>
      <c r="AA2790" s="18"/>
      <c r="AB2790" s="18"/>
      <c r="AG2790" s="19"/>
      <c r="AH2790" s="19"/>
    </row>
    <row r="2791" spans="11:34" s="15" customFormat="1" x14ac:dyDescent="0.2">
      <c r="K2791" s="18"/>
      <c r="W2791" s="18"/>
      <c r="X2791" s="18"/>
      <c r="Y2791" s="18"/>
      <c r="Z2791" s="18"/>
      <c r="AA2791" s="18"/>
      <c r="AB2791" s="18"/>
      <c r="AG2791" s="19"/>
      <c r="AH2791" s="19"/>
    </row>
    <row r="2792" spans="11:34" s="15" customFormat="1" x14ac:dyDescent="0.2">
      <c r="K2792" s="18"/>
      <c r="W2792" s="18"/>
      <c r="X2792" s="18"/>
      <c r="Y2792" s="18"/>
      <c r="Z2792" s="18"/>
      <c r="AA2792" s="18"/>
      <c r="AB2792" s="18"/>
      <c r="AG2792" s="19"/>
      <c r="AH2792" s="19"/>
    </row>
    <row r="2793" spans="11:34" s="15" customFormat="1" x14ac:dyDescent="0.2">
      <c r="K2793" s="18"/>
      <c r="W2793" s="18"/>
      <c r="X2793" s="18"/>
      <c r="Y2793" s="18"/>
      <c r="Z2793" s="18"/>
      <c r="AA2793" s="18"/>
      <c r="AB2793" s="18"/>
      <c r="AG2793" s="19"/>
      <c r="AH2793" s="19"/>
    </row>
    <row r="2794" spans="11:34" s="15" customFormat="1" x14ac:dyDescent="0.2">
      <c r="K2794" s="18"/>
      <c r="W2794" s="18"/>
      <c r="X2794" s="18"/>
      <c r="Y2794" s="18"/>
      <c r="Z2794" s="18"/>
      <c r="AA2794" s="18"/>
      <c r="AB2794" s="18"/>
      <c r="AG2794" s="19"/>
      <c r="AH2794" s="19"/>
    </row>
    <row r="2795" spans="11:34" s="15" customFormat="1" x14ac:dyDescent="0.2">
      <c r="K2795" s="18"/>
      <c r="W2795" s="18"/>
      <c r="X2795" s="18"/>
      <c r="Y2795" s="18"/>
      <c r="Z2795" s="18"/>
      <c r="AA2795" s="18"/>
      <c r="AB2795" s="18"/>
      <c r="AG2795" s="19"/>
      <c r="AH2795" s="19"/>
    </row>
    <row r="2796" spans="11:34" s="15" customFormat="1" x14ac:dyDescent="0.2">
      <c r="K2796" s="18"/>
      <c r="W2796" s="18"/>
      <c r="X2796" s="18"/>
      <c r="Y2796" s="18"/>
      <c r="Z2796" s="18"/>
      <c r="AA2796" s="18"/>
      <c r="AB2796" s="18"/>
      <c r="AG2796" s="19"/>
      <c r="AH2796" s="19"/>
    </row>
    <row r="2797" spans="11:34" s="15" customFormat="1" x14ac:dyDescent="0.2">
      <c r="K2797" s="18"/>
      <c r="W2797" s="18"/>
      <c r="X2797" s="18"/>
      <c r="Y2797" s="18"/>
      <c r="Z2797" s="18"/>
      <c r="AA2797" s="18"/>
      <c r="AB2797" s="18"/>
      <c r="AG2797" s="19"/>
      <c r="AH2797" s="19"/>
    </row>
    <row r="2798" spans="11:34" s="15" customFormat="1" x14ac:dyDescent="0.2">
      <c r="K2798" s="18"/>
      <c r="W2798" s="18"/>
      <c r="X2798" s="18"/>
      <c r="Y2798" s="18"/>
      <c r="Z2798" s="18"/>
      <c r="AA2798" s="18"/>
      <c r="AB2798" s="18"/>
      <c r="AG2798" s="19"/>
      <c r="AH2798" s="19"/>
    </row>
    <row r="2799" spans="11:34" s="15" customFormat="1" x14ac:dyDescent="0.2">
      <c r="K2799" s="18"/>
      <c r="W2799" s="18"/>
      <c r="X2799" s="18"/>
      <c r="Y2799" s="18"/>
      <c r="Z2799" s="18"/>
      <c r="AA2799" s="18"/>
      <c r="AB2799" s="18"/>
      <c r="AG2799" s="19"/>
      <c r="AH2799" s="19"/>
    </row>
    <row r="2800" spans="11:34" s="15" customFormat="1" x14ac:dyDescent="0.2">
      <c r="K2800" s="18"/>
      <c r="W2800" s="18"/>
      <c r="X2800" s="18"/>
      <c r="Y2800" s="18"/>
      <c r="Z2800" s="18"/>
      <c r="AA2800" s="18"/>
      <c r="AB2800" s="18"/>
      <c r="AG2800" s="19"/>
      <c r="AH2800" s="19"/>
    </row>
    <row r="2801" spans="11:34" s="15" customFormat="1" x14ac:dyDescent="0.2">
      <c r="K2801" s="18"/>
      <c r="W2801" s="18"/>
      <c r="X2801" s="18"/>
      <c r="Y2801" s="18"/>
      <c r="Z2801" s="18"/>
      <c r="AA2801" s="18"/>
      <c r="AB2801" s="18"/>
      <c r="AG2801" s="19"/>
      <c r="AH2801" s="19"/>
    </row>
    <row r="2802" spans="11:34" s="15" customFormat="1" x14ac:dyDescent="0.2">
      <c r="K2802" s="18"/>
      <c r="W2802" s="18"/>
      <c r="X2802" s="18"/>
      <c r="Y2802" s="18"/>
      <c r="Z2802" s="18"/>
      <c r="AA2802" s="18"/>
      <c r="AB2802" s="18"/>
      <c r="AG2802" s="19"/>
      <c r="AH2802" s="19"/>
    </row>
    <row r="2803" spans="11:34" s="15" customFormat="1" x14ac:dyDescent="0.2">
      <c r="K2803" s="18"/>
      <c r="W2803" s="18"/>
      <c r="X2803" s="18"/>
      <c r="Y2803" s="18"/>
      <c r="Z2803" s="18"/>
      <c r="AA2803" s="18"/>
      <c r="AB2803" s="18"/>
      <c r="AG2803" s="19"/>
      <c r="AH2803" s="19"/>
    </row>
    <row r="2804" spans="11:34" s="15" customFormat="1" x14ac:dyDescent="0.2">
      <c r="K2804" s="18"/>
      <c r="W2804" s="18"/>
      <c r="X2804" s="18"/>
      <c r="Y2804" s="18"/>
      <c r="Z2804" s="18"/>
      <c r="AA2804" s="18"/>
      <c r="AB2804" s="18"/>
      <c r="AG2804" s="19"/>
      <c r="AH2804" s="19"/>
    </row>
    <row r="2805" spans="11:34" s="15" customFormat="1" x14ac:dyDescent="0.2">
      <c r="K2805" s="18"/>
      <c r="W2805" s="18"/>
      <c r="X2805" s="18"/>
      <c r="Y2805" s="18"/>
      <c r="Z2805" s="18"/>
      <c r="AA2805" s="18"/>
      <c r="AB2805" s="18"/>
      <c r="AG2805" s="19"/>
      <c r="AH2805" s="19"/>
    </row>
    <row r="2806" spans="11:34" s="15" customFormat="1" x14ac:dyDescent="0.2">
      <c r="K2806" s="18"/>
      <c r="W2806" s="18"/>
      <c r="X2806" s="18"/>
      <c r="Y2806" s="18"/>
      <c r="Z2806" s="18"/>
      <c r="AA2806" s="18"/>
      <c r="AB2806" s="18"/>
      <c r="AG2806" s="19"/>
      <c r="AH2806" s="19"/>
    </row>
    <row r="2807" spans="11:34" s="15" customFormat="1" x14ac:dyDescent="0.2">
      <c r="K2807" s="18"/>
      <c r="W2807" s="18"/>
      <c r="X2807" s="18"/>
      <c r="Y2807" s="18"/>
      <c r="Z2807" s="18"/>
      <c r="AA2807" s="18"/>
      <c r="AB2807" s="18"/>
      <c r="AG2807" s="19"/>
      <c r="AH2807" s="19"/>
    </row>
    <row r="2808" spans="11:34" s="15" customFormat="1" x14ac:dyDescent="0.2">
      <c r="K2808" s="18"/>
      <c r="W2808" s="18"/>
      <c r="X2808" s="18"/>
      <c r="Y2808" s="18"/>
      <c r="Z2808" s="18"/>
      <c r="AA2808" s="18"/>
      <c r="AB2808" s="18"/>
      <c r="AG2808" s="19"/>
      <c r="AH2808" s="19"/>
    </row>
    <row r="2809" spans="11:34" s="15" customFormat="1" x14ac:dyDescent="0.2">
      <c r="K2809" s="18"/>
      <c r="W2809" s="18"/>
      <c r="X2809" s="18"/>
      <c r="Y2809" s="18"/>
      <c r="Z2809" s="18"/>
      <c r="AA2809" s="18"/>
      <c r="AB2809" s="18"/>
      <c r="AG2809" s="19"/>
      <c r="AH2809" s="19"/>
    </row>
    <row r="2810" spans="11:34" s="15" customFormat="1" x14ac:dyDescent="0.2">
      <c r="K2810" s="18"/>
      <c r="W2810" s="18"/>
      <c r="X2810" s="18"/>
      <c r="Y2810" s="18"/>
      <c r="Z2810" s="18"/>
      <c r="AA2810" s="18"/>
      <c r="AB2810" s="18"/>
      <c r="AG2810" s="19"/>
      <c r="AH2810" s="19"/>
    </row>
    <row r="2811" spans="11:34" s="15" customFormat="1" x14ac:dyDescent="0.2">
      <c r="K2811" s="18"/>
      <c r="W2811" s="18"/>
      <c r="X2811" s="18"/>
      <c r="Y2811" s="18"/>
      <c r="Z2811" s="18"/>
      <c r="AA2811" s="18"/>
      <c r="AB2811" s="18"/>
      <c r="AG2811" s="19"/>
      <c r="AH2811" s="19"/>
    </row>
    <row r="2812" spans="11:34" s="15" customFormat="1" x14ac:dyDescent="0.2">
      <c r="K2812" s="18"/>
      <c r="W2812" s="18"/>
      <c r="X2812" s="18"/>
      <c r="Y2812" s="18"/>
      <c r="Z2812" s="18"/>
      <c r="AA2812" s="18"/>
      <c r="AB2812" s="18"/>
      <c r="AG2812" s="19"/>
      <c r="AH2812" s="19"/>
    </row>
    <row r="2813" spans="11:34" s="15" customFormat="1" x14ac:dyDescent="0.2">
      <c r="K2813" s="18"/>
      <c r="W2813" s="18"/>
      <c r="X2813" s="18"/>
      <c r="Y2813" s="18"/>
      <c r="Z2813" s="18"/>
      <c r="AA2813" s="18"/>
      <c r="AB2813" s="18"/>
      <c r="AG2813" s="19"/>
      <c r="AH2813" s="19"/>
    </row>
    <row r="2814" spans="11:34" s="15" customFormat="1" x14ac:dyDescent="0.2">
      <c r="K2814" s="18"/>
      <c r="W2814" s="18"/>
      <c r="X2814" s="18"/>
      <c r="Y2814" s="18"/>
      <c r="Z2814" s="18"/>
      <c r="AA2814" s="18"/>
      <c r="AB2814" s="18"/>
      <c r="AG2814" s="19"/>
      <c r="AH2814" s="19"/>
    </row>
    <row r="2815" spans="11:34" s="15" customFormat="1" x14ac:dyDescent="0.2">
      <c r="K2815" s="18"/>
      <c r="W2815" s="18"/>
      <c r="X2815" s="18"/>
      <c r="Y2815" s="18"/>
      <c r="Z2815" s="18"/>
      <c r="AA2815" s="18"/>
      <c r="AB2815" s="18"/>
      <c r="AG2815" s="19"/>
      <c r="AH2815" s="19"/>
    </row>
    <row r="2816" spans="11:34" s="15" customFormat="1" x14ac:dyDescent="0.2">
      <c r="K2816" s="18"/>
      <c r="W2816" s="18"/>
      <c r="X2816" s="18"/>
      <c r="Y2816" s="18"/>
      <c r="Z2816" s="18"/>
      <c r="AA2816" s="18"/>
      <c r="AB2816" s="18"/>
      <c r="AG2816" s="19"/>
      <c r="AH2816" s="19"/>
    </row>
    <row r="2817" spans="11:34" s="15" customFormat="1" x14ac:dyDescent="0.2">
      <c r="K2817" s="18"/>
      <c r="W2817" s="18"/>
      <c r="X2817" s="18"/>
      <c r="Y2817" s="18"/>
      <c r="Z2817" s="18"/>
      <c r="AA2817" s="18"/>
      <c r="AB2817" s="18"/>
      <c r="AG2817" s="19"/>
      <c r="AH2817" s="19"/>
    </row>
    <row r="2818" spans="11:34" s="15" customFormat="1" x14ac:dyDescent="0.2">
      <c r="K2818" s="18"/>
      <c r="W2818" s="18"/>
      <c r="X2818" s="18"/>
      <c r="Y2818" s="18"/>
      <c r="Z2818" s="18"/>
      <c r="AA2818" s="18"/>
      <c r="AB2818" s="18"/>
      <c r="AG2818" s="19"/>
      <c r="AH2818" s="19"/>
    </row>
    <row r="2819" spans="11:34" s="15" customFormat="1" x14ac:dyDescent="0.2">
      <c r="K2819" s="18"/>
      <c r="W2819" s="18"/>
      <c r="X2819" s="18"/>
      <c r="Y2819" s="18"/>
      <c r="Z2819" s="18"/>
      <c r="AA2819" s="18"/>
      <c r="AB2819" s="18"/>
      <c r="AG2819" s="19"/>
      <c r="AH2819" s="19"/>
    </row>
    <row r="2820" spans="11:34" s="15" customFormat="1" x14ac:dyDescent="0.2">
      <c r="K2820" s="18"/>
      <c r="W2820" s="18"/>
      <c r="X2820" s="18"/>
      <c r="Y2820" s="18"/>
      <c r="Z2820" s="18"/>
      <c r="AA2820" s="18"/>
      <c r="AB2820" s="18"/>
      <c r="AG2820" s="19"/>
      <c r="AH2820" s="19"/>
    </row>
    <row r="2821" spans="11:34" s="15" customFormat="1" x14ac:dyDescent="0.2">
      <c r="K2821" s="18"/>
      <c r="W2821" s="18"/>
      <c r="X2821" s="18"/>
      <c r="Y2821" s="18"/>
      <c r="Z2821" s="18"/>
      <c r="AA2821" s="18"/>
      <c r="AB2821" s="18"/>
      <c r="AG2821" s="19"/>
      <c r="AH2821" s="19"/>
    </row>
    <row r="2822" spans="11:34" s="15" customFormat="1" x14ac:dyDescent="0.2">
      <c r="K2822" s="18"/>
      <c r="W2822" s="18"/>
      <c r="X2822" s="18"/>
      <c r="Y2822" s="18"/>
      <c r="Z2822" s="18"/>
      <c r="AA2822" s="18"/>
      <c r="AB2822" s="18"/>
      <c r="AG2822" s="19"/>
      <c r="AH2822" s="19"/>
    </row>
    <row r="2823" spans="11:34" s="15" customFormat="1" x14ac:dyDescent="0.2">
      <c r="K2823" s="18"/>
      <c r="W2823" s="18"/>
      <c r="X2823" s="18"/>
      <c r="Y2823" s="18"/>
      <c r="Z2823" s="18"/>
      <c r="AA2823" s="18"/>
      <c r="AB2823" s="18"/>
      <c r="AG2823" s="19"/>
      <c r="AH2823" s="19"/>
    </row>
    <row r="2824" spans="11:34" s="15" customFormat="1" x14ac:dyDescent="0.2">
      <c r="K2824" s="18"/>
      <c r="W2824" s="18"/>
      <c r="X2824" s="18"/>
      <c r="Y2824" s="18"/>
      <c r="Z2824" s="18"/>
      <c r="AA2824" s="18"/>
      <c r="AB2824" s="18"/>
      <c r="AG2824" s="19"/>
      <c r="AH2824" s="19"/>
    </row>
    <row r="2825" spans="11:34" s="15" customFormat="1" x14ac:dyDescent="0.2">
      <c r="K2825" s="18"/>
      <c r="W2825" s="18"/>
      <c r="X2825" s="18"/>
      <c r="Y2825" s="18"/>
      <c r="Z2825" s="18"/>
      <c r="AA2825" s="18"/>
      <c r="AB2825" s="18"/>
      <c r="AG2825" s="19"/>
      <c r="AH2825" s="19"/>
    </row>
    <row r="2826" spans="11:34" s="15" customFormat="1" x14ac:dyDescent="0.2">
      <c r="K2826" s="18"/>
      <c r="W2826" s="18"/>
      <c r="X2826" s="18"/>
      <c r="Y2826" s="18"/>
      <c r="Z2826" s="18"/>
      <c r="AA2826" s="18"/>
      <c r="AB2826" s="18"/>
      <c r="AG2826" s="19"/>
      <c r="AH2826" s="19"/>
    </row>
    <row r="2827" spans="11:34" s="15" customFormat="1" x14ac:dyDescent="0.2">
      <c r="K2827" s="18"/>
      <c r="W2827" s="18"/>
      <c r="X2827" s="18"/>
      <c r="Y2827" s="18"/>
      <c r="Z2827" s="18"/>
      <c r="AA2827" s="18"/>
      <c r="AB2827" s="18"/>
      <c r="AG2827" s="19"/>
      <c r="AH2827" s="19"/>
    </row>
    <row r="2828" spans="11:34" s="15" customFormat="1" x14ac:dyDescent="0.2">
      <c r="K2828" s="18"/>
      <c r="W2828" s="18"/>
      <c r="X2828" s="18"/>
      <c r="Y2828" s="18"/>
      <c r="Z2828" s="18"/>
      <c r="AA2828" s="18"/>
      <c r="AB2828" s="18"/>
      <c r="AG2828" s="19"/>
      <c r="AH2828" s="19"/>
    </row>
    <row r="2829" spans="11:34" s="15" customFormat="1" x14ac:dyDescent="0.2">
      <c r="K2829" s="18"/>
      <c r="W2829" s="18"/>
      <c r="X2829" s="18"/>
      <c r="Y2829" s="18"/>
      <c r="Z2829" s="18"/>
      <c r="AA2829" s="18"/>
      <c r="AB2829" s="18"/>
      <c r="AG2829" s="19"/>
      <c r="AH2829" s="19"/>
    </row>
    <row r="2830" spans="11:34" s="15" customFormat="1" x14ac:dyDescent="0.2">
      <c r="K2830" s="18"/>
      <c r="W2830" s="18"/>
      <c r="X2830" s="18"/>
      <c r="Y2830" s="18"/>
      <c r="Z2830" s="18"/>
      <c r="AA2830" s="18"/>
      <c r="AB2830" s="18"/>
      <c r="AG2830" s="19"/>
      <c r="AH2830" s="19"/>
    </row>
    <row r="2831" spans="11:34" s="15" customFormat="1" x14ac:dyDescent="0.2">
      <c r="K2831" s="18"/>
      <c r="W2831" s="18"/>
      <c r="X2831" s="18"/>
      <c r="Y2831" s="18"/>
      <c r="Z2831" s="18"/>
      <c r="AA2831" s="18"/>
      <c r="AB2831" s="18"/>
      <c r="AG2831" s="19"/>
      <c r="AH2831" s="19"/>
    </row>
    <row r="2832" spans="11:34" s="15" customFormat="1" x14ac:dyDescent="0.2">
      <c r="K2832" s="18"/>
      <c r="W2832" s="18"/>
      <c r="X2832" s="18"/>
      <c r="Y2832" s="18"/>
      <c r="Z2832" s="18"/>
      <c r="AA2832" s="18"/>
      <c r="AB2832" s="18"/>
      <c r="AG2832" s="19"/>
      <c r="AH2832" s="19"/>
    </row>
    <row r="2833" spans="11:34" s="15" customFormat="1" x14ac:dyDescent="0.2">
      <c r="K2833" s="18"/>
      <c r="W2833" s="18"/>
      <c r="X2833" s="18"/>
      <c r="Y2833" s="18"/>
      <c r="Z2833" s="18"/>
      <c r="AA2833" s="18"/>
      <c r="AB2833" s="18"/>
      <c r="AG2833" s="19"/>
      <c r="AH2833" s="19"/>
    </row>
    <row r="2834" spans="11:34" s="15" customFormat="1" x14ac:dyDescent="0.2">
      <c r="K2834" s="18"/>
      <c r="W2834" s="18"/>
      <c r="X2834" s="18"/>
      <c r="Y2834" s="18"/>
      <c r="Z2834" s="18"/>
      <c r="AA2834" s="18"/>
      <c r="AB2834" s="18"/>
      <c r="AG2834" s="19"/>
      <c r="AH2834" s="19"/>
    </row>
    <row r="2835" spans="11:34" s="15" customFormat="1" x14ac:dyDescent="0.2">
      <c r="K2835" s="18"/>
      <c r="W2835" s="18"/>
      <c r="X2835" s="18"/>
      <c r="Y2835" s="18"/>
      <c r="Z2835" s="18"/>
      <c r="AA2835" s="18"/>
      <c r="AB2835" s="18"/>
      <c r="AG2835" s="19"/>
      <c r="AH2835" s="19"/>
    </row>
    <row r="2836" spans="11:34" s="15" customFormat="1" x14ac:dyDescent="0.2">
      <c r="K2836" s="18"/>
      <c r="W2836" s="18"/>
      <c r="X2836" s="18"/>
      <c r="Y2836" s="18"/>
      <c r="Z2836" s="18"/>
      <c r="AA2836" s="18"/>
      <c r="AB2836" s="18"/>
      <c r="AG2836" s="19"/>
      <c r="AH2836" s="19"/>
    </row>
    <row r="2837" spans="11:34" s="15" customFormat="1" x14ac:dyDescent="0.2">
      <c r="K2837" s="18"/>
      <c r="W2837" s="18"/>
      <c r="X2837" s="18"/>
      <c r="Y2837" s="18"/>
      <c r="Z2837" s="18"/>
      <c r="AA2837" s="18"/>
      <c r="AB2837" s="18"/>
      <c r="AG2837" s="19"/>
      <c r="AH2837" s="19"/>
    </row>
    <row r="2838" spans="11:34" s="15" customFormat="1" x14ac:dyDescent="0.2">
      <c r="K2838" s="18"/>
      <c r="W2838" s="18"/>
      <c r="X2838" s="18"/>
      <c r="Y2838" s="18"/>
      <c r="Z2838" s="18"/>
      <c r="AA2838" s="18"/>
      <c r="AB2838" s="18"/>
      <c r="AG2838" s="19"/>
      <c r="AH2838" s="19"/>
    </row>
    <row r="2839" spans="11:34" s="15" customFormat="1" x14ac:dyDescent="0.2">
      <c r="K2839" s="18"/>
      <c r="W2839" s="18"/>
      <c r="X2839" s="18"/>
      <c r="Y2839" s="18"/>
      <c r="Z2839" s="18"/>
      <c r="AA2839" s="18"/>
      <c r="AB2839" s="18"/>
      <c r="AG2839" s="19"/>
      <c r="AH2839" s="19"/>
    </row>
    <row r="2840" spans="11:34" s="15" customFormat="1" x14ac:dyDescent="0.2">
      <c r="K2840" s="18"/>
      <c r="W2840" s="18"/>
      <c r="X2840" s="18"/>
      <c r="Y2840" s="18"/>
      <c r="Z2840" s="18"/>
      <c r="AA2840" s="18"/>
      <c r="AB2840" s="18"/>
      <c r="AG2840" s="19"/>
      <c r="AH2840" s="19"/>
    </row>
    <row r="2841" spans="11:34" s="15" customFormat="1" x14ac:dyDescent="0.2">
      <c r="K2841" s="18"/>
      <c r="W2841" s="18"/>
      <c r="X2841" s="18"/>
      <c r="Y2841" s="18"/>
      <c r="Z2841" s="18"/>
      <c r="AA2841" s="18"/>
      <c r="AB2841" s="18"/>
      <c r="AG2841" s="19"/>
      <c r="AH2841" s="19"/>
    </row>
    <row r="2842" spans="11:34" s="15" customFormat="1" x14ac:dyDescent="0.2">
      <c r="K2842" s="18"/>
      <c r="W2842" s="18"/>
      <c r="X2842" s="18"/>
      <c r="Y2842" s="18"/>
      <c r="Z2842" s="18"/>
      <c r="AA2842" s="18"/>
      <c r="AB2842" s="18"/>
      <c r="AG2842" s="19"/>
      <c r="AH2842" s="19"/>
    </row>
    <row r="2843" spans="11:34" s="15" customFormat="1" x14ac:dyDescent="0.2">
      <c r="K2843" s="18"/>
      <c r="W2843" s="18"/>
      <c r="X2843" s="18"/>
      <c r="Y2843" s="18"/>
      <c r="Z2843" s="18"/>
      <c r="AA2843" s="18"/>
      <c r="AB2843" s="18"/>
      <c r="AG2843" s="19"/>
      <c r="AH2843" s="19"/>
    </row>
    <row r="2844" spans="11:34" s="15" customFormat="1" x14ac:dyDescent="0.2">
      <c r="K2844" s="18"/>
      <c r="W2844" s="18"/>
      <c r="X2844" s="18"/>
      <c r="Y2844" s="18"/>
      <c r="Z2844" s="18"/>
      <c r="AA2844" s="18"/>
      <c r="AB2844" s="18"/>
      <c r="AG2844" s="19"/>
      <c r="AH2844" s="19"/>
    </row>
    <row r="2845" spans="11:34" s="15" customFormat="1" x14ac:dyDescent="0.2">
      <c r="K2845" s="18"/>
      <c r="W2845" s="18"/>
      <c r="X2845" s="18"/>
      <c r="Y2845" s="18"/>
      <c r="Z2845" s="18"/>
      <c r="AA2845" s="18"/>
      <c r="AB2845" s="18"/>
      <c r="AG2845" s="19"/>
      <c r="AH2845" s="19"/>
    </row>
    <row r="2846" spans="11:34" s="15" customFormat="1" x14ac:dyDescent="0.2">
      <c r="K2846" s="18"/>
      <c r="W2846" s="18"/>
      <c r="X2846" s="18"/>
      <c r="Y2846" s="18"/>
      <c r="Z2846" s="18"/>
      <c r="AA2846" s="18"/>
      <c r="AB2846" s="18"/>
      <c r="AG2846" s="19"/>
      <c r="AH2846" s="19"/>
    </row>
    <row r="2847" spans="11:34" s="15" customFormat="1" x14ac:dyDescent="0.2">
      <c r="K2847" s="18"/>
      <c r="W2847" s="18"/>
      <c r="X2847" s="18"/>
      <c r="Y2847" s="18"/>
      <c r="Z2847" s="18"/>
      <c r="AA2847" s="18"/>
      <c r="AB2847" s="18"/>
      <c r="AG2847" s="19"/>
      <c r="AH2847" s="19"/>
    </row>
    <row r="2848" spans="11:34" s="15" customFormat="1" x14ac:dyDescent="0.2">
      <c r="K2848" s="18"/>
      <c r="W2848" s="18"/>
      <c r="X2848" s="18"/>
      <c r="Y2848" s="18"/>
      <c r="Z2848" s="18"/>
      <c r="AA2848" s="18"/>
      <c r="AB2848" s="18"/>
      <c r="AG2848" s="19"/>
      <c r="AH2848" s="19"/>
    </row>
    <row r="2849" spans="11:34" s="15" customFormat="1" x14ac:dyDescent="0.2">
      <c r="K2849" s="18"/>
      <c r="W2849" s="18"/>
      <c r="X2849" s="18"/>
      <c r="Y2849" s="18"/>
      <c r="Z2849" s="18"/>
      <c r="AA2849" s="18"/>
      <c r="AB2849" s="18"/>
      <c r="AG2849" s="19"/>
      <c r="AH2849" s="19"/>
    </row>
    <row r="2850" spans="11:34" s="15" customFormat="1" x14ac:dyDescent="0.2">
      <c r="K2850" s="18"/>
      <c r="W2850" s="18"/>
      <c r="X2850" s="18"/>
      <c r="Y2850" s="18"/>
      <c r="Z2850" s="18"/>
      <c r="AA2850" s="18"/>
      <c r="AB2850" s="18"/>
      <c r="AG2850" s="19"/>
      <c r="AH2850" s="19"/>
    </row>
    <row r="2851" spans="11:34" s="15" customFormat="1" x14ac:dyDescent="0.2">
      <c r="K2851" s="18"/>
      <c r="W2851" s="18"/>
      <c r="X2851" s="18"/>
      <c r="Y2851" s="18"/>
      <c r="Z2851" s="18"/>
      <c r="AA2851" s="18"/>
      <c r="AB2851" s="18"/>
      <c r="AG2851" s="19"/>
      <c r="AH2851" s="19"/>
    </row>
    <row r="2852" spans="11:34" s="15" customFormat="1" x14ac:dyDescent="0.2">
      <c r="K2852" s="18"/>
      <c r="W2852" s="18"/>
      <c r="X2852" s="18"/>
      <c r="Y2852" s="18"/>
      <c r="Z2852" s="18"/>
      <c r="AA2852" s="18"/>
      <c r="AB2852" s="18"/>
      <c r="AG2852" s="19"/>
      <c r="AH2852" s="19"/>
    </row>
    <row r="2853" spans="11:34" s="15" customFormat="1" x14ac:dyDescent="0.2">
      <c r="K2853" s="18"/>
      <c r="W2853" s="18"/>
      <c r="X2853" s="18"/>
      <c r="Y2853" s="18"/>
      <c r="Z2853" s="18"/>
      <c r="AA2853" s="18"/>
      <c r="AB2853" s="18"/>
      <c r="AG2853" s="19"/>
      <c r="AH2853" s="19"/>
    </row>
    <row r="2854" spans="11:34" s="15" customFormat="1" x14ac:dyDescent="0.2">
      <c r="K2854" s="18"/>
      <c r="W2854" s="18"/>
      <c r="X2854" s="18"/>
      <c r="Y2854" s="18"/>
      <c r="Z2854" s="18"/>
      <c r="AA2854" s="18"/>
      <c r="AB2854" s="18"/>
      <c r="AG2854" s="19"/>
      <c r="AH2854" s="19"/>
    </row>
    <row r="2855" spans="11:34" s="15" customFormat="1" x14ac:dyDescent="0.2">
      <c r="K2855" s="18"/>
      <c r="W2855" s="18"/>
      <c r="X2855" s="18"/>
      <c r="Y2855" s="18"/>
      <c r="Z2855" s="18"/>
      <c r="AA2855" s="18"/>
      <c r="AB2855" s="18"/>
      <c r="AG2855" s="19"/>
      <c r="AH2855" s="19"/>
    </row>
    <row r="2856" spans="11:34" s="15" customFormat="1" x14ac:dyDescent="0.2">
      <c r="K2856" s="18"/>
      <c r="W2856" s="18"/>
      <c r="X2856" s="18"/>
      <c r="Y2856" s="18"/>
      <c r="Z2856" s="18"/>
      <c r="AA2856" s="18"/>
      <c r="AB2856" s="18"/>
      <c r="AG2856" s="19"/>
      <c r="AH2856" s="19"/>
    </row>
    <row r="2857" spans="11:34" s="15" customFormat="1" x14ac:dyDescent="0.2">
      <c r="K2857" s="18"/>
      <c r="W2857" s="18"/>
      <c r="X2857" s="18"/>
      <c r="Y2857" s="18"/>
      <c r="Z2857" s="18"/>
      <c r="AA2857" s="18"/>
      <c r="AB2857" s="18"/>
      <c r="AG2857" s="19"/>
      <c r="AH2857" s="19"/>
    </row>
    <row r="2858" spans="11:34" s="15" customFormat="1" x14ac:dyDescent="0.2">
      <c r="K2858" s="18"/>
      <c r="W2858" s="18"/>
      <c r="X2858" s="18"/>
      <c r="Y2858" s="18"/>
      <c r="Z2858" s="18"/>
      <c r="AA2858" s="18"/>
      <c r="AB2858" s="18"/>
      <c r="AG2858" s="19"/>
      <c r="AH2858" s="19"/>
    </row>
    <row r="2859" spans="11:34" s="15" customFormat="1" x14ac:dyDescent="0.2">
      <c r="K2859" s="18"/>
      <c r="W2859" s="18"/>
      <c r="X2859" s="18"/>
      <c r="Y2859" s="18"/>
      <c r="Z2859" s="18"/>
      <c r="AA2859" s="18"/>
      <c r="AB2859" s="18"/>
      <c r="AG2859" s="19"/>
      <c r="AH2859" s="19"/>
    </row>
    <row r="2860" spans="11:34" s="15" customFormat="1" x14ac:dyDescent="0.2">
      <c r="K2860" s="18"/>
      <c r="W2860" s="18"/>
      <c r="X2860" s="18"/>
      <c r="Y2860" s="18"/>
      <c r="Z2860" s="18"/>
      <c r="AA2860" s="18"/>
      <c r="AB2860" s="18"/>
      <c r="AG2860" s="19"/>
      <c r="AH2860" s="19"/>
    </row>
    <row r="2861" spans="11:34" s="15" customFormat="1" x14ac:dyDescent="0.2">
      <c r="K2861" s="18"/>
      <c r="W2861" s="18"/>
      <c r="X2861" s="18"/>
      <c r="Y2861" s="18"/>
      <c r="Z2861" s="18"/>
      <c r="AA2861" s="18"/>
      <c r="AB2861" s="18"/>
      <c r="AG2861" s="19"/>
      <c r="AH2861" s="19"/>
    </row>
    <row r="2862" spans="11:34" s="15" customFormat="1" x14ac:dyDescent="0.2">
      <c r="K2862" s="18"/>
      <c r="W2862" s="18"/>
      <c r="X2862" s="18"/>
      <c r="Y2862" s="18"/>
      <c r="Z2862" s="18"/>
      <c r="AA2862" s="18"/>
      <c r="AB2862" s="18"/>
      <c r="AG2862" s="19"/>
      <c r="AH2862" s="19"/>
    </row>
    <row r="2863" spans="11:34" s="15" customFormat="1" x14ac:dyDescent="0.2">
      <c r="K2863" s="18"/>
      <c r="W2863" s="18"/>
      <c r="X2863" s="18"/>
      <c r="Y2863" s="18"/>
      <c r="Z2863" s="18"/>
      <c r="AA2863" s="18"/>
      <c r="AB2863" s="18"/>
      <c r="AG2863" s="19"/>
      <c r="AH2863" s="19"/>
    </row>
    <row r="2864" spans="11:34" s="15" customFormat="1" x14ac:dyDescent="0.2">
      <c r="K2864" s="18"/>
      <c r="W2864" s="18"/>
      <c r="X2864" s="18"/>
      <c r="Y2864" s="18"/>
      <c r="Z2864" s="18"/>
      <c r="AA2864" s="18"/>
      <c r="AB2864" s="18"/>
      <c r="AG2864" s="19"/>
      <c r="AH2864" s="19"/>
    </row>
    <row r="2865" spans="11:34" s="15" customFormat="1" x14ac:dyDescent="0.2">
      <c r="K2865" s="18"/>
      <c r="W2865" s="18"/>
      <c r="X2865" s="18"/>
      <c r="Y2865" s="18"/>
      <c r="Z2865" s="18"/>
      <c r="AA2865" s="18"/>
      <c r="AB2865" s="18"/>
      <c r="AG2865" s="19"/>
      <c r="AH2865" s="19"/>
    </row>
    <row r="2866" spans="11:34" s="15" customFormat="1" x14ac:dyDescent="0.2">
      <c r="K2866" s="18"/>
      <c r="W2866" s="18"/>
      <c r="X2866" s="18"/>
      <c r="Y2866" s="18"/>
      <c r="Z2866" s="18"/>
      <c r="AA2866" s="18"/>
      <c r="AB2866" s="18"/>
      <c r="AG2866" s="19"/>
      <c r="AH2866" s="19"/>
    </row>
    <row r="2867" spans="11:34" s="15" customFormat="1" x14ac:dyDescent="0.2">
      <c r="K2867" s="18"/>
      <c r="W2867" s="18"/>
      <c r="X2867" s="18"/>
      <c r="Y2867" s="18"/>
      <c r="Z2867" s="18"/>
      <c r="AA2867" s="18"/>
      <c r="AB2867" s="18"/>
      <c r="AG2867" s="19"/>
      <c r="AH2867" s="19"/>
    </row>
    <row r="2868" spans="11:34" s="15" customFormat="1" x14ac:dyDescent="0.2">
      <c r="K2868" s="18"/>
      <c r="W2868" s="18"/>
      <c r="X2868" s="18"/>
      <c r="Y2868" s="18"/>
      <c r="Z2868" s="18"/>
      <c r="AA2868" s="18"/>
      <c r="AB2868" s="18"/>
      <c r="AG2868" s="19"/>
      <c r="AH2868" s="19"/>
    </row>
    <row r="2869" spans="11:34" s="15" customFormat="1" x14ac:dyDescent="0.2">
      <c r="K2869" s="18"/>
      <c r="W2869" s="18"/>
      <c r="X2869" s="18"/>
      <c r="Y2869" s="18"/>
      <c r="Z2869" s="18"/>
      <c r="AA2869" s="18"/>
      <c r="AB2869" s="18"/>
      <c r="AG2869" s="19"/>
      <c r="AH2869" s="19"/>
    </row>
    <row r="2870" spans="11:34" s="15" customFormat="1" x14ac:dyDescent="0.2">
      <c r="K2870" s="18"/>
      <c r="W2870" s="18"/>
      <c r="X2870" s="18"/>
      <c r="Y2870" s="18"/>
      <c r="Z2870" s="18"/>
      <c r="AA2870" s="18"/>
      <c r="AB2870" s="18"/>
      <c r="AG2870" s="19"/>
      <c r="AH2870" s="19"/>
    </row>
    <row r="2871" spans="11:34" s="15" customFormat="1" x14ac:dyDescent="0.2">
      <c r="K2871" s="18"/>
      <c r="W2871" s="18"/>
      <c r="X2871" s="18"/>
      <c r="Y2871" s="18"/>
      <c r="Z2871" s="18"/>
      <c r="AA2871" s="18"/>
      <c r="AB2871" s="18"/>
      <c r="AG2871" s="19"/>
      <c r="AH2871" s="19"/>
    </row>
    <row r="2872" spans="11:34" s="15" customFormat="1" x14ac:dyDescent="0.2">
      <c r="K2872" s="18"/>
      <c r="W2872" s="18"/>
      <c r="X2872" s="18"/>
      <c r="Y2872" s="18"/>
      <c r="Z2872" s="18"/>
      <c r="AA2872" s="18"/>
      <c r="AB2872" s="18"/>
      <c r="AG2872" s="19"/>
      <c r="AH2872" s="19"/>
    </row>
    <row r="2873" spans="11:34" s="15" customFormat="1" x14ac:dyDescent="0.2">
      <c r="K2873" s="18"/>
      <c r="W2873" s="18"/>
      <c r="X2873" s="18"/>
      <c r="Y2873" s="18"/>
      <c r="Z2873" s="18"/>
      <c r="AA2873" s="18"/>
      <c r="AB2873" s="18"/>
      <c r="AG2873" s="19"/>
      <c r="AH2873" s="19"/>
    </row>
    <row r="2874" spans="11:34" s="15" customFormat="1" x14ac:dyDescent="0.2">
      <c r="K2874" s="18"/>
      <c r="W2874" s="18"/>
      <c r="X2874" s="18"/>
      <c r="Y2874" s="18"/>
      <c r="Z2874" s="18"/>
      <c r="AA2874" s="18"/>
      <c r="AB2874" s="18"/>
      <c r="AG2874" s="19"/>
      <c r="AH2874" s="19"/>
    </row>
    <row r="2875" spans="11:34" s="15" customFormat="1" x14ac:dyDescent="0.2">
      <c r="K2875" s="18"/>
      <c r="W2875" s="18"/>
      <c r="X2875" s="18"/>
      <c r="Y2875" s="18"/>
      <c r="Z2875" s="18"/>
      <c r="AA2875" s="18"/>
      <c r="AB2875" s="18"/>
      <c r="AG2875" s="19"/>
      <c r="AH2875" s="19"/>
    </row>
    <row r="2876" spans="11:34" s="15" customFormat="1" x14ac:dyDescent="0.2">
      <c r="K2876" s="18"/>
      <c r="W2876" s="18"/>
      <c r="X2876" s="18"/>
      <c r="Y2876" s="18"/>
      <c r="Z2876" s="18"/>
      <c r="AA2876" s="18"/>
      <c r="AB2876" s="18"/>
      <c r="AG2876" s="19"/>
      <c r="AH2876" s="19"/>
    </row>
    <row r="2877" spans="11:34" s="15" customFormat="1" x14ac:dyDescent="0.2">
      <c r="K2877" s="18"/>
      <c r="W2877" s="18"/>
      <c r="X2877" s="18"/>
      <c r="Y2877" s="18"/>
      <c r="Z2877" s="18"/>
      <c r="AA2877" s="18"/>
      <c r="AB2877" s="18"/>
      <c r="AG2877" s="19"/>
      <c r="AH2877" s="19"/>
    </row>
    <row r="2878" spans="11:34" s="15" customFormat="1" x14ac:dyDescent="0.2">
      <c r="K2878" s="18"/>
      <c r="W2878" s="18"/>
      <c r="X2878" s="18"/>
      <c r="Y2878" s="18"/>
      <c r="Z2878" s="18"/>
      <c r="AA2878" s="18"/>
      <c r="AB2878" s="18"/>
      <c r="AG2878" s="19"/>
      <c r="AH2878" s="19"/>
    </row>
    <row r="2879" spans="11:34" s="15" customFormat="1" x14ac:dyDescent="0.2">
      <c r="K2879" s="18"/>
      <c r="W2879" s="18"/>
      <c r="X2879" s="18"/>
      <c r="Y2879" s="18"/>
      <c r="Z2879" s="18"/>
      <c r="AA2879" s="18"/>
      <c r="AB2879" s="18"/>
      <c r="AG2879" s="19"/>
      <c r="AH2879" s="19"/>
    </row>
    <row r="2880" spans="11:34" s="15" customFormat="1" x14ac:dyDescent="0.2">
      <c r="K2880" s="18"/>
      <c r="W2880" s="18"/>
      <c r="X2880" s="18"/>
      <c r="Y2880" s="18"/>
      <c r="Z2880" s="18"/>
      <c r="AA2880" s="18"/>
      <c r="AB2880" s="18"/>
      <c r="AG2880" s="19"/>
      <c r="AH2880" s="19"/>
    </row>
    <row r="2881" spans="11:34" s="15" customFormat="1" x14ac:dyDescent="0.2">
      <c r="K2881" s="18"/>
      <c r="W2881" s="18"/>
      <c r="X2881" s="18"/>
      <c r="Y2881" s="18"/>
      <c r="Z2881" s="18"/>
      <c r="AA2881" s="18"/>
      <c r="AB2881" s="18"/>
      <c r="AG2881" s="19"/>
      <c r="AH2881" s="19"/>
    </row>
    <row r="2882" spans="11:34" s="15" customFormat="1" x14ac:dyDescent="0.2">
      <c r="K2882" s="18"/>
      <c r="W2882" s="18"/>
      <c r="X2882" s="18"/>
      <c r="Y2882" s="18"/>
      <c r="Z2882" s="18"/>
      <c r="AA2882" s="18"/>
      <c r="AB2882" s="18"/>
      <c r="AG2882" s="19"/>
      <c r="AH2882" s="19"/>
    </row>
    <row r="2883" spans="11:34" s="15" customFormat="1" x14ac:dyDescent="0.2">
      <c r="K2883" s="18"/>
      <c r="W2883" s="18"/>
      <c r="X2883" s="18"/>
      <c r="Y2883" s="18"/>
      <c r="Z2883" s="18"/>
      <c r="AA2883" s="18"/>
      <c r="AB2883" s="18"/>
      <c r="AG2883" s="19"/>
      <c r="AH2883" s="19"/>
    </row>
    <row r="2884" spans="11:34" s="15" customFormat="1" x14ac:dyDescent="0.2">
      <c r="K2884" s="18"/>
      <c r="W2884" s="18"/>
      <c r="X2884" s="18"/>
      <c r="Y2884" s="18"/>
      <c r="Z2884" s="18"/>
      <c r="AA2884" s="18"/>
      <c r="AB2884" s="18"/>
      <c r="AG2884" s="19"/>
      <c r="AH2884" s="19"/>
    </row>
    <row r="2885" spans="11:34" s="15" customFormat="1" x14ac:dyDescent="0.2">
      <c r="K2885" s="18"/>
      <c r="W2885" s="18"/>
      <c r="X2885" s="18"/>
      <c r="Y2885" s="18"/>
      <c r="Z2885" s="18"/>
      <c r="AA2885" s="18"/>
      <c r="AB2885" s="18"/>
      <c r="AG2885" s="19"/>
      <c r="AH2885" s="19"/>
    </row>
    <row r="2886" spans="11:34" s="15" customFormat="1" x14ac:dyDescent="0.2">
      <c r="K2886" s="18"/>
      <c r="W2886" s="18"/>
      <c r="X2886" s="18"/>
      <c r="Y2886" s="18"/>
      <c r="Z2886" s="18"/>
      <c r="AA2886" s="18"/>
      <c r="AB2886" s="18"/>
      <c r="AG2886" s="19"/>
      <c r="AH2886" s="19"/>
    </row>
    <row r="2887" spans="11:34" s="15" customFormat="1" x14ac:dyDescent="0.2">
      <c r="K2887" s="18"/>
      <c r="W2887" s="18"/>
      <c r="X2887" s="18"/>
      <c r="Y2887" s="18"/>
      <c r="Z2887" s="18"/>
      <c r="AA2887" s="18"/>
      <c r="AB2887" s="18"/>
      <c r="AG2887" s="19"/>
      <c r="AH2887" s="19"/>
    </row>
    <row r="2888" spans="11:34" s="15" customFormat="1" x14ac:dyDescent="0.2">
      <c r="K2888" s="18"/>
      <c r="W2888" s="18"/>
      <c r="X2888" s="18"/>
      <c r="Y2888" s="18"/>
      <c r="Z2888" s="18"/>
      <c r="AA2888" s="18"/>
      <c r="AB2888" s="18"/>
      <c r="AG2888" s="19"/>
      <c r="AH2888" s="19"/>
    </row>
    <row r="2889" spans="11:34" s="15" customFormat="1" x14ac:dyDescent="0.2">
      <c r="K2889" s="18"/>
      <c r="W2889" s="18"/>
      <c r="X2889" s="18"/>
      <c r="Y2889" s="18"/>
      <c r="Z2889" s="18"/>
      <c r="AA2889" s="18"/>
      <c r="AB2889" s="18"/>
      <c r="AG2889" s="19"/>
      <c r="AH2889" s="19"/>
    </row>
    <row r="2890" spans="11:34" s="15" customFormat="1" x14ac:dyDescent="0.2">
      <c r="K2890" s="18"/>
      <c r="W2890" s="18"/>
      <c r="X2890" s="18"/>
      <c r="Y2890" s="18"/>
      <c r="Z2890" s="18"/>
      <c r="AA2890" s="18"/>
      <c r="AB2890" s="18"/>
      <c r="AG2890" s="19"/>
      <c r="AH2890" s="19"/>
    </row>
    <row r="2891" spans="11:34" s="15" customFormat="1" x14ac:dyDescent="0.2">
      <c r="K2891" s="18"/>
      <c r="W2891" s="18"/>
      <c r="X2891" s="18"/>
      <c r="Y2891" s="18"/>
      <c r="Z2891" s="18"/>
      <c r="AA2891" s="18"/>
      <c r="AB2891" s="18"/>
      <c r="AG2891" s="19"/>
      <c r="AH2891" s="19"/>
    </row>
    <row r="2892" spans="11:34" s="15" customFormat="1" x14ac:dyDescent="0.2">
      <c r="K2892" s="18"/>
      <c r="W2892" s="18"/>
      <c r="X2892" s="18"/>
      <c r="Y2892" s="18"/>
      <c r="Z2892" s="18"/>
      <c r="AA2892" s="18"/>
      <c r="AB2892" s="18"/>
      <c r="AG2892" s="19"/>
      <c r="AH2892" s="19"/>
    </row>
    <row r="2893" spans="11:34" s="15" customFormat="1" x14ac:dyDescent="0.2">
      <c r="K2893" s="18"/>
      <c r="W2893" s="18"/>
      <c r="X2893" s="18"/>
      <c r="Y2893" s="18"/>
      <c r="Z2893" s="18"/>
      <c r="AA2893" s="18"/>
      <c r="AB2893" s="18"/>
      <c r="AG2893" s="19"/>
      <c r="AH2893" s="19"/>
    </row>
    <row r="2894" spans="11:34" s="15" customFormat="1" x14ac:dyDescent="0.2">
      <c r="K2894" s="18"/>
      <c r="W2894" s="18"/>
      <c r="X2894" s="18"/>
      <c r="Y2894" s="18"/>
      <c r="Z2894" s="18"/>
      <c r="AA2894" s="18"/>
      <c r="AB2894" s="18"/>
      <c r="AG2894" s="19"/>
      <c r="AH2894" s="19"/>
    </row>
    <row r="2895" spans="11:34" s="15" customFormat="1" x14ac:dyDescent="0.2">
      <c r="K2895" s="18"/>
      <c r="W2895" s="18"/>
      <c r="X2895" s="18"/>
      <c r="Y2895" s="18"/>
      <c r="Z2895" s="18"/>
      <c r="AA2895" s="18"/>
      <c r="AB2895" s="18"/>
      <c r="AG2895" s="19"/>
      <c r="AH2895" s="19"/>
    </row>
    <row r="2896" spans="11:34" s="15" customFormat="1" x14ac:dyDescent="0.2">
      <c r="K2896" s="18"/>
      <c r="W2896" s="18"/>
      <c r="X2896" s="18"/>
      <c r="Y2896" s="18"/>
      <c r="Z2896" s="18"/>
      <c r="AA2896" s="18"/>
      <c r="AB2896" s="18"/>
      <c r="AG2896" s="19"/>
      <c r="AH2896" s="19"/>
    </row>
    <row r="2897" spans="11:34" s="15" customFormat="1" x14ac:dyDescent="0.2">
      <c r="K2897" s="18"/>
      <c r="W2897" s="18"/>
      <c r="X2897" s="18"/>
      <c r="Y2897" s="18"/>
      <c r="Z2897" s="18"/>
      <c r="AA2897" s="18"/>
      <c r="AB2897" s="18"/>
      <c r="AG2897" s="19"/>
      <c r="AH2897" s="19"/>
    </row>
    <row r="2898" spans="11:34" s="15" customFormat="1" x14ac:dyDescent="0.2">
      <c r="K2898" s="18"/>
      <c r="W2898" s="18"/>
      <c r="X2898" s="18"/>
      <c r="Y2898" s="18"/>
      <c r="Z2898" s="18"/>
      <c r="AA2898" s="18"/>
      <c r="AB2898" s="18"/>
      <c r="AG2898" s="19"/>
      <c r="AH2898" s="19"/>
    </row>
    <row r="2899" spans="11:34" s="15" customFormat="1" x14ac:dyDescent="0.2">
      <c r="K2899" s="18"/>
      <c r="W2899" s="18"/>
      <c r="X2899" s="18"/>
      <c r="Y2899" s="18"/>
      <c r="Z2899" s="18"/>
      <c r="AA2899" s="18"/>
      <c r="AB2899" s="18"/>
      <c r="AG2899" s="19"/>
      <c r="AH2899" s="19"/>
    </row>
    <row r="2900" spans="11:34" s="15" customFormat="1" x14ac:dyDescent="0.2">
      <c r="K2900" s="18"/>
      <c r="W2900" s="18"/>
      <c r="X2900" s="18"/>
      <c r="Y2900" s="18"/>
      <c r="Z2900" s="18"/>
      <c r="AA2900" s="18"/>
      <c r="AB2900" s="18"/>
      <c r="AG2900" s="19"/>
      <c r="AH2900" s="19"/>
    </row>
    <row r="2901" spans="11:34" s="15" customFormat="1" x14ac:dyDescent="0.2">
      <c r="K2901" s="18"/>
      <c r="W2901" s="18"/>
      <c r="X2901" s="18"/>
      <c r="Y2901" s="18"/>
      <c r="Z2901" s="18"/>
      <c r="AA2901" s="18"/>
      <c r="AB2901" s="18"/>
      <c r="AG2901" s="19"/>
      <c r="AH2901" s="19"/>
    </row>
    <row r="2902" spans="11:34" s="15" customFormat="1" x14ac:dyDescent="0.2">
      <c r="K2902" s="18"/>
      <c r="W2902" s="18"/>
      <c r="X2902" s="18"/>
      <c r="Y2902" s="18"/>
      <c r="Z2902" s="18"/>
      <c r="AA2902" s="18"/>
      <c r="AB2902" s="18"/>
      <c r="AG2902" s="19"/>
      <c r="AH2902" s="19"/>
    </row>
    <row r="2903" spans="11:34" s="15" customFormat="1" x14ac:dyDescent="0.2">
      <c r="K2903" s="18"/>
      <c r="W2903" s="18"/>
      <c r="X2903" s="18"/>
      <c r="Y2903" s="18"/>
      <c r="Z2903" s="18"/>
      <c r="AA2903" s="18"/>
      <c r="AB2903" s="18"/>
      <c r="AG2903" s="19"/>
      <c r="AH2903" s="19"/>
    </row>
    <row r="2904" spans="11:34" s="15" customFormat="1" x14ac:dyDescent="0.2">
      <c r="K2904" s="18"/>
      <c r="W2904" s="18"/>
      <c r="X2904" s="18"/>
      <c r="Y2904" s="18"/>
      <c r="Z2904" s="18"/>
      <c r="AA2904" s="18"/>
      <c r="AB2904" s="18"/>
      <c r="AG2904" s="19"/>
      <c r="AH2904" s="19"/>
    </row>
    <row r="2905" spans="11:34" s="15" customFormat="1" x14ac:dyDescent="0.2">
      <c r="K2905" s="18"/>
      <c r="W2905" s="18"/>
      <c r="X2905" s="18"/>
      <c r="Y2905" s="18"/>
      <c r="Z2905" s="18"/>
      <c r="AA2905" s="18"/>
      <c r="AB2905" s="18"/>
      <c r="AG2905" s="19"/>
      <c r="AH2905" s="19"/>
    </row>
    <row r="2906" spans="11:34" s="15" customFormat="1" x14ac:dyDescent="0.2">
      <c r="K2906" s="18"/>
      <c r="W2906" s="18"/>
      <c r="X2906" s="18"/>
      <c r="Y2906" s="18"/>
      <c r="Z2906" s="18"/>
      <c r="AA2906" s="18"/>
      <c r="AB2906" s="18"/>
      <c r="AG2906" s="19"/>
      <c r="AH2906" s="19"/>
    </row>
    <row r="2907" spans="11:34" s="15" customFormat="1" x14ac:dyDescent="0.2">
      <c r="K2907" s="18"/>
      <c r="W2907" s="18"/>
      <c r="X2907" s="18"/>
      <c r="Y2907" s="18"/>
      <c r="Z2907" s="18"/>
      <c r="AA2907" s="18"/>
      <c r="AB2907" s="18"/>
      <c r="AG2907" s="19"/>
      <c r="AH2907" s="19"/>
    </row>
    <row r="2908" spans="11:34" s="15" customFormat="1" x14ac:dyDescent="0.2">
      <c r="K2908" s="18"/>
      <c r="W2908" s="18"/>
      <c r="X2908" s="18"/>
      <c r="Y2908" s="18"/>
      <c r="Z2908" s="18"/>
      <c r="AA2908" s="18"/>
      <c r="AB2908" s="18"/>
      <c r="AG2908" s="19"/>
      <c r="AH2908" s="19"/>
    </row>
    <row r="2909" spans="11:34" s="15" customFormat="1" x14ac:dyDescent="0.2">
      <c r="K2909" s="18"/>
      <c r="W2909" s="18"/>
      <c r="X2909" s="18"/>
      <c r="Y2909" s="18"/>
      <c r="Z2909" s="18"/>
      <c r="AA2909" s="18"/>
      <c r="AB2909" s="18"/>
      <c r="AG2909" s="19"/>
      <c r="AH2909" s="19"/>
    </row>
    <row r="2910" spans="11:34" s="15" customFormat="1" x14ac:dyDescent="0.2">
      <c r="K2910" s="18"/>
      <c r="W2910" s="18"/>
      <c r="X2910" s="18"/>
      <c r="Y2910" s="18"/>
      <c r="Z2910" s="18"/>
      <c r="AA2910" s="18"/>
      <c r="AB2910" s="18"/>
      <c r="AG2910" s="19"/>
      <c r="AH2910" s="19"/>
    </row>
    <row r="2911" spans="11:34" s="15" customFormat="1" x14ac:dyDescent="0.2">
      <c r="K2911" s="18"/>
      <c r="W2911" s="18"/>
      <c r="X2911" s="18"/>
      <c r="Y2911" s="18"/>
      <c r="Z2911" s="18"/>
      <c r="AA2911" s="18"/>
      <c r="AB2911" s="18"/>
      <c r="AG2911" s="19"/>
      <c r="AH2911" s="19"/>
    </row>
    <row r="2912" spans="11:34" s="15" customFormat="1" x14ac:dyDescent="0.2">
      <c r="K2912" s="18"/>
      <c r="W2912" s="18"/>
      <c r="X2912" s="18"/>
      <c r="Y2912" s="18"/>
      <c r="Z2912" s="18"/>
      <c r="AA2912" s="18"/>
      <c r="AB2912" s="18"/>
      <c r="AG2912" s="19"/>
      <c r="AH2912" s="19"/>
    </row>
    <row r="2913" spans="11:34" s="15" customFormat="1" x14ac:dyDescent="0.2">
      <c r="K2913" s="18"/>
      <c r="W2913" s="18"/>
      <c r="X2913" s="18"/>
      <c r="Y2913" s="18"/>
      <c r="Z2913" s="18"/>
      <c r="AA2913" s="18"/>
      <c r="AB2913" s="18"/>
      <c r="AG2913" s="19"/>
      <c r="AH2913" s="19"/>
    </row>
    <row r="2914" spans="11:34" s="15" customFormat="1" x14ac:dyDescent="0.2">
      <c r="K2914" s="18"/>
      <c r="W2914" s="18"/>
      <c r="X2914" s="18"/>
      <c r="Y2914" s="18"/>
      <c r="Z2914" s="18"/>
      <c r="AA2914" s="18"/>
      <c r="AB2914" s="18"/>
      <c r="AG2914" s="19"/>
      <c r="AH2914" s="19"/>
    </row>
    <row r="2915" spans="11:34" s="15" customFormat="1" x14ac:dyDescent="0.2">
      <c r="K2915" s="18"/>
      <c r="W2915" s="18"/>
      <c r="X2915" s="18"/>
      <c r="Y2915" s="18"/>
      <c r="Z2915" s="18"/>
      <c r="AA2915" s="18"/>
      <c r="AB2915" s="18"/>
      <c r="AG2915" s="19"/>
      <c r="AH2915" s="19"/>
    </row>
    <row r="2916" spans="11:34" s="15" customFormat="1" x14ac:dyDescent="0.2">
      <c r="K2916" s="18"/>
      <c r="W2916" s="18"/>
      <c r="X2916" s="18"/>
      <c r="Y2916" s="18"/>
      <c r="Z2916" s="18"/>
      <c r="AA2916" s="18"/>
      <c r="AB2916" s="18"/>
      <c r="AG2916" s="19"/>
      <c r="AH2916" s="19"/>
    </row>
    <row r="2917" spans="11:34" s="15" customFormat="1" x14ac:dyDescent="0.2">
      <c r="K2917" s="18"/>
      <c r="W2917" s="18"/>
      <c r="X2917" s="18"/>
      <c r="Y2917" s="18"/>
      <c r="Z2917" s="18"/>
      <c r="AA2917" s="18"/>
      <c r="AB2917" s="18"/>
      <c r="AG2917" s="19"/>
      <c r="AH2917" s="19"/>
    </row>
    <row r="2918" spans="11:34" s="15" customFormat="1" x14ac:dyDescent="0.2">
      <c r="K2918" s="18"/>
      <c r="W2918" s="18"/>
      <c r="X2918" s="18"/>
      <c r="Y2918" s="18"/>
      <c r="Z2918" s="18"/>
      <c r="AA2918" s="18"/>
      <c r="AB2918" s="18"/>
      <c r="AG2918" s="19"/>
      <c r="AH2918" s="19"/>
    </row>
    <row r="2919" spans="11:34" s="15" customFormat="1" x14ac:dyDescent="0.2">
      <c r="K2919" s="18"/>
      <c r="W2919" s="18"/>
      <c r="X2919" s="18"/>
      <c r="Y2919" s="18"/>
      <c r="Z2919" s="18"/>
      <c r="AA2919" s="18"/>
      <c r="AB2919" s="18"/>
      <c r="AG2919" s="19"/>
      <c r="AH2919" s="19"/>
    </row>
    <row r="2920" spans="11:34" s="15" customFormat="1" x14ac:dyDescent="0.2">
      <c r="K2920" s="18"/>
      <c r="W2920" s="18"/>
      <c r="X2920" s="18"/>
      <c r="Y2920" s="18"/>
      <c r="Z2920" s="18"/>
      <c r="AA2920" s="18"/>
      <c r="AB2920" s="18"/>
      <c r="AG2920" s="19"/>
      <c r="AH2920" s="19"/>
    </row>
    <row r="2921" spans="11:34" s="15" customFormat="1" x14ac:dyDescent="0.2">
      <c r="K2921" s="18"/>
      <c r="W2921" s="18"/>
      <c r="X2921" s="18"/>
      <c r="Y2921" s="18"/>
      <c r="Z2921" s="18"/>
      <c r="AA2921" s="18"/>
      <c r="AB2921" s="18"/>
      <c r="AG2921" s="19"/>
      <c r="AH2921" s="19"/>
    </row>
    <row r="2922" spans="11:34" s="15" customFormat="1" x14ac:dyDescent="0.2">
      <c r="K2922" s="18"/>
      <c r="W2922" s="18"/>
      <c r="X2922" s="18"/>
      <c r="Y2922" s="18"/>
      <c r="Z2922" s="18"/>
      <c r="AA2922" s="18"/>
      <c r="AB2922" s="18"/>
      <c r="AG2922" s="19"/>
      <c r="AH2922" s="19"/>
    </row>
    <row r="2923" spans="11:34" s="15" customFormat="1" x14ac:dyDescent="0.2">
      <c r="K2923" s="18"/>
      <c r="W2923" s="18"/>
      <c r="X2923" s="18"/>
      <c r="Y2923" s="18"/>
      <c r="Z2923" s="18"/>
      <c r="AA2923" s="18"/>
      <c r="AB2923" s="18"/>
      <c r="AG2923" s="19"/>
      <c r="AH2923" s="19"/>
    </row>
    <row r="2924" spans="11:34" s="15" customFormat="1" x14ac:dyDescent="0.2">
      <c r="K2924" s="18"/>
      <c r="W2924" s="18"/>
      <c r="X2924" s="18"/>
      <c r="Y2924" s="18"/>
      <c r="Z2924" s="18"/>
      <c r="AA2924" s="18"/>
      <c r="AB2924" s="18"/>
      <c r="AG2924" s="19"/>
      <c r="AH2924" s="19"/>
    </row>
    <row r="2925" spans="11:34" s="15" customFormat="1" x14ac:dyDescent="0.2">
      <c r="K2925" s="18"/>
      <c r="W2925" s="18"/>
      <c r="X2925" s="18"/>
      <c r="Y2925" s="18"/>
      <c r="Z2925" s="18"/>
      <c r="AA2925" s="18"/>
      <c r="AB2925" s="18"/>
      <c r="AG2925" s="19"/>
      <c r="AH2925" s="19"/>
    </row>
    <row r="2926" spans="11:34" s="15" customFormat="1" x14ac:dyDescent="0.2">
      <c r="K2926" s="18"/>
      <c r="W2926" s="18"/>
      <c r="X2926" s="18"/>
      <c r="Y2926" s="18"/>
      <c r="Z2926" s="18"/>
      <c r="AA2926" s="18"/>
      <c r="AB2926" s="18"/>
      <c r="AG2926" s="19"/>
      <c r="AH2926" s="19"/>
    </row>
    <row r="2927" spans="11:34" s="15" customFormat="1" x14ac:dyDescent="0.2">
      <c r="K2927" s="18"/>
      <c r="W2927" s="18"/>
      <c r="X2927" s="18"/>
      <c r="Y2927" s="18"/>
      <c r="Z2927" s="18"/>
      <c r="AA2927" s="18"/>
      <c r="AB2927" s="18"/>
      <c r="AG2927" s="19"/>
      <c r="AH2927" s="19"/>
    </row>
    <row r="2928" spans="11:34" s="15" customFormat="1" x14ac:dyDescent="0.2">
      <c r="K2928" s="18"/>
      <c r="W2928" s="18"/>
      <c r="X2928" s="18"/>
      <c r="Y2928" s="18"/>
      <c r="Z2928" s="18"/>
      <c r="AA2928" s="18"/>
      <c r="AB2928" s="18"/>
      <c r="AG2928" s="19"/>
      <c r="AH2928" s="19"/>
    </row>
    <row r="2929" spans="11:34" s="15" customFormat="1" x14ac:dyDescent="0.2">
      <c r="K2929" s="18"/>
      <c r="W2929" s="18"/>
      <c r="X2929" s="18"/>
      <c r="Y2929" s="18"/>
      <c r="Z2929" s="18"/>
      <c r="AA2929" s="18"/>
      <c r="AB2929" s="18"/>
      <c r="AG2929" s="19"/>
      <c r="AH2929" s="19"/>
    </row>
    <row r="2930" spans="11:34" s="15" customFormat="1" x14ac:dyDescent="0.2">
      <c r="K2930" s="18"/>
      <c r="W2930" s="18"/>
      <c r="X2930" s="18"/>
      <c r="Y2930" s="18"/>
      <c r="Z2930" s="18"/>
      <c r="AA2930" s="18"/>
      <c r="AB2930" s="18"/>
      <c r="AG2930" s="19"/>
      <c r="AH2930" s="19"/>
    </row>
    <row r="2931" spans="11:34" s="15" customFormat="1" x14ac:dyDescent="0.2">
      <c r="K2931" s="18"/>
      <c r="W2931" s="18"/>
      <c r="X2931" s="18"/>
      <c r="Y2931" s="18"/>
      <c r="Z2931" s="18"/>
      <c r="AA2931" s="18"/>
      <c r="AB2931" s="18"/>
      <c r="AG2931" s="19"/>
      <c r="AH2931" s="19"/>
    </row>
    <row r="2932" spans="11:34" s="15" customFormat="1" x14ac:dyDescent="0.2">
      <c r="K2932" s="18"/>
      <c r="W2932" s="18"/>
      <c r="X2932" s="18"/>
      <c r="Y2932" s="18"/>
      <c r="Z2932" s="18"/>
      <c r="AA2932" s="18"/>
      <c r="AB2932" s="18"/>
      <c r="AG2932" s="19"/>
      <c r="AH2932" s="19"/>
    </row>
    <row r="2933" spans="11:34" s="15" customFormat="1" x14ac:dyDescent="0.2">
      <c r="K2933" s="18"/>
      <c r="W2933" s="18"/>
      <c r="X2933" s="18"/>
      <c r="Y2933" s="18"/>
      <c r="Z2933" s="18"/>
      <c r="AA2933" s="18"/>
      <c r="AB2933" s="18"/>
      <c r="AG2933" s="19"/>
      <c r="AH2933" s="19"/>
    </row>
    <row r="2934" spans="11:34" s="15" customFormat="1" x14ac:dyDescent="0.2">
      <c r="K2934" s="18"/>
      <c r="W2934" s="18"/>
      <c r="X2934" s="18"/>
      <c r="Y2934" s="18"/>
      <c r="Z2934" s="18"/>
      <c r="AA2934" s="18"/>
      <c r="AB2934" s="18"/>
      <c r="AG2934" s="19"/>
      <c r="AH2934" s="19"/>
    </row>
    <row r="2935" spans="11:34" s="15" customFormat="1" x14ac:dyDescent="0.2">
      <c r="K2935" s="18"/>
      <c r="W2935" s="18"/>
      <c r="X2935" s="18"/>
      <c r="Y2935" s="18"/>
      <c r="Z2935" s="18"/>
      <c r="AA2935" s="18"/>
      <c r="AB2935" s="18"/>
      <c r="AG2935" s="19"/>
      <c r="AH2935" s="19"/>
    </row>
    <row r="2936" spans="11:34" s="15" customFormat="1" x14ac:dyDescent="0.2">
      <c r="K2936" s="18"/>
      <c r="W2936" s="18"/>
      <c r="X2936" s="18"/>
      <c r="Y2936" s="18"/>
      <c r="Z2936" s="18"/>
      <c r="AA2936" s="18"/>
      <c r="AB2936" s="18"/>
      <c r="AG2936" s="19"/>
      <c r="AH2936" s="19"/>
    </row>
    <row r="2937" spans="11:34" s="15" customFormat="1" x14ac:dyDescent="0.2">
      <c r="K2937" s="18"/>
      <c r="W2937" s="18"/>
      <c r="X2937" s="18"/>
      <c r="Y2937" s="18"/>
      <c r="Z2937" s="18"/>
      <c r="AA2937" s="18"/>
      <c r="AB2937" s="18"/>
      <c r="AG2937" s="19"/>
      <c r="AH2937" s="19"/>
    </row>
    <row r="2938" spans="11:34" s="15" customFormat="1" x14ac:dyDescent="0.2">
      <c r="K2938" s="18"/>
      <c r="W2938" s="18"/>
      <c r="X2938" s="18"/>
      <c r="Y2938" s="18"/>
      <c r="Z2938" s="18"/>
      <c r="AA2938" s="18"/>
      <c r="AB2938" s="18"/>
      <c r="AG2938" s="19"/>
      <c r="AH2938" s="19"/>
    </row>
    <row r="2939" spans="11:34" s="15" customFormat="1" x14ac:dyDescent="0.2">
      <c r="K2939" s="18"/>
      <c r="W2939" s="18"/>
      <c r="X2939" s="18"/>
      <c r="Y2939" s="18"/>
      <c r="Z2939" s="18"/>
      <c r="AA2939" s="18"/>
      <c r="AB2939" s="18"/>
      <c r="AG2939" s="19"/>
      <c r="AH2939" s="19"/>
    </row>
    <row r="2940" spans="11:34" s="15" customFormat="1" x14ac:dyDescent="0.2">
      <c r="K2940" s="18"/>
      <c r="W2940" s="18"/>
      <c r="X2940" s="18"/>
      <c r="Y2940" s="18"/>
      <c r="Z2940" s="18"/>
      <c r="AA2940" s="18"/>
      <c r="AB2940" s="18"/>
      <c r="AG2940" s="19"/>
      <c r="AH2940" s="19"/>
    </row>
    <row r="2941" spans="11:34" s="15" customFormat="1" x14ac:dyDescent="0.2">
      <c r="K2941" s="18"/>
      <c r="W2941" s="18"/>
      <c r="X2941" s="18"/>
      <c r="Y2941" s="18"/>
      <c r="Z2941" s="18"/>
      <c r="AA2941" s="18"/>
      <c r="AB2941" s="18"/>
      <c r="AG2941" s="19"/>
      <c r="AH2941" s="19"/>
    </row>
    <row r="2942" spans="11:34" s="15" customFormat="1" x14ac:dyDescent="0.2">
      <c r="K2942" s="18"/>
      <c r="W2942" s="18"/>
      <c r="X2942" s="18"/>
      <c r="Y2942" s="18"/>
      <c r="Z2942" s="18"/>
      <c r="AA2942" s="18"/>
      <c r="AB2942" s="18"/>
      <c r="AG2942" s="19"/>
      <c r="AH2942" s="19"/>
    </row>
    <row r="2943" spans="11:34" s="15" customFormat="1" x14ac:dyDescent="0.2">
      <c r="K2943" s="18"/>
      <c r="W2943" s="18"/>
      <c r="X2943" s="18"/>
      <c r="Y2943" s="18"/>
      <c r="Z2943" s="18"/>
      <c r="AA2943" s="18"/>
      <c r="AB2943" s="18"/>
      <c r="AG2943" s="19"/>
      <c r="AH2943" s="19"/>
    </row>
    <row r="2944" spans="11:34" s="15" customFormat="1" x14ac:dyDescent="0.2">
      <c r="K2944" s="18"/>
      <c r="W2944" s="18"/>
      <c r="X2944" s="18"/>
      <c r="Y2944" s="18"/>
      <c r="Z2944" s="18"/>
      <c r="AA2944" s="18"/>
      <c r="AB2944" s="18"/>
      <c r="AG2944" s="19"/>
      <c r="AH2944" s="19"/>
    </row>
    <row r="2945" spans="11:34" s="15" customFormat="1" x14ac:dyDescent="0.2">
      <c r="K2945" s="18"/>
      <c r="W2945" s="18"/>
      <c r="X2945" s="18"/>
      <c r="Y2945" s="18"/>
      <c r="Z2945" s="18"/>
      <c r="AA2945" s="18"/>
      <c r="AB2945" s="18"/>
      <c r="AG2945" s="19"/>
      <c r="AH2945" s="19"/>
    </row>
    <row r="2946" spans="11:34" s="15" customFormat="1" x14ac:dyDescent="0.2">
      <c r="K2946" s="18"/>
      <c r="W2946" s="18"/>
      <c r="X2946" s="18"/>
      <c r="Y2946" s="18"/>
      <c r="Z2946" s="18"/>
      <c r="AA2946" s="18"/>
      <c r="AB2946" s="18"/>
      <c r="AG2946" s="19"/>
      <c r="AH2946" s="19"/>
    </row>
    <row r="2947" spans="11:34" s="15" customFormat="1" x14ac:dyDescent="0.2">
      <c r="K2947" s="18"/>
      <c r="W2947" s="18"/>
      <c r="X2947" s="18"/>
      <c r="Y2947" s="18"/>
      <c r="Z2947" s="18"/>
      <c r="AA2947" s="18"/>
      <c r="AB2947" s="18"/>
      <c r="AG2947" s="19"/>
      <c r="AH2947" s="19"/>
    </row>
    <row r="2948" spans="11:34" s="15" customFormat="1" x14ac:dyDescent="0.2">
      <c r="K2948" s="18"/>
      <c r="W2948" s="18"/>
      <c r="X2948" s="18"/>
      <c r="Y2948" s="18"/>
      <c r="Z2948" s="18"/>
      <c r="AA2948" s="18"/>
      <c r="AB2948" s="18"/>
      <c r="AG2948" s="19"/>
      <c r="AH2948" s="19"/>
    </row>
    <row r="2949" spans="11:34" s="15" customFormat="1" x14ac:dyDescent="0.2">
      <c r="K2949" s="18"/>
      <c r="W2949" s="18"/>
      <c r="X2949" s="18"/>
      <c r="Y2949" s="18"/>
      <c r="Z2949" s="18"/>
      <c r="AA2949" s="18"/>
      <c r="AB2949" s="18"/>
      <c r="AG2949" s="19"/>
      <c r="AH2949" s="19"/>
    </row>
    <row r="2950" spans="11:34" s="15" customFormat="1" x14ac:dyDescent="0.2">
      <c r="K2950" s="18"/>
      <c r="W2950" s="18"/>
      <c r="X2950" s="18"/>
      <c r="Y2950" s="18"/>
      <c r="Z2950" s="18"/>
      <c r="AA2950" s="18"/>
      <c r="AB2950" s="18"/>
      <c r="AG2950" s="19"/>
      <c r="AH2950" s="19"/>
    </row>
    <row r="2951" spans="11:34" s="15" customFormat="1" x14ac:dyDescent="0.2">
      <c r="K2951" s="18"/>
      <c r="W2951" s="18"/>
      <c r="X2951" s="18"/>
      <c r="Y2951" s="18"/>
      <c r="Z2951" s="18"/>
      <c r="AA2951" s="18"/>
      <c r="AB2951" s="18"/>
      <c r="AG2951" s="19"/>
      <c r="AH2951" s="19"/>
    </row>
    <row r="2952" spans="11:34" s="15" customFormat="1" x14ac:dyDescent="0.2">
      <c r="K2952" s="18"/>
      <c r="W2952" s="18"/>
      <c r="X2952" s="18"/>
      <c r="Y2952" s="18"/>
      <c r="Z2952" s="18"/>
      <c r="AA2952" s="18"/>
      <c r="AB2952" s="18"/>
      <c r="AG2952" s="19"/>
      <c r="AH2952" s="19"/>
    </row>
    <row r="2953" spans="11:34" s="15" customFormat="1" x14ac:dyDescent="0.2">
      <c r="K2953" s="18"/>
      <c r="W2953" s="18"/>
      <c r="X2953" s="18"/>
      <c r="Y2953" s="18"/>
      <c r="Z2953" s="18"/>
      <c r="AA2953" s="18"/>
      <c r="AB2953" s="18"/>
      <c r="AG2953" s="19"/>
      <c r="AH2953" s="19"/>
    </row>
    <row r="2954" spans="11:34" s="15" customFormat="1" x14ac:dyDescent="0.2">
      <c r="K2954" s="18"/>
      <c r="W2954" s="18"/>
      <c r="X2954" s="18"/>
      <c r="Y2954" s="18"/>
      <c r="Z2954" s="18"/>
      <c r="AA2954" s="18"/>
      <c r="AB2954" s="18"/>
      <c r="AG2954" s="19"/>
      <c r="AH2954" s="19"/>
    </row>
    <row r="2955" spans="11:34" s="15" customFormat="1" x14ac:dyDescent="0.2">
      <c r="K2955" s="18"/>
      <c r="W2955" s="18"/>
      <c r="X2955" s="18"/>
      <c r="Y2955" s="18"/>
      <c r="Z2955" s="18"/>
      <c r="AA2955" s="18"/>
      <c r="AB2955" s="18"/>
      <c r="AG2955" s="19"/>
      <c r="AH2955" s="19"/>
    </row>
    <row r="2956" spans="11:34" s="15" customFormat="1" x14ac:dyDescent="0.2">
      <c r="K2956" s="18"/>
      <c r="W2956" s="18"/>
      <c r="X2956" s="18"/>
      <c r="Y2956" s="18"/>
      <c r="Z2956" s="18"/>
      <c r="AA2956" s="18"/>
      <c r="AB2956" s="18"/>
      <c r="AG2956" s="19"/>
      <c r="AH2956" s="19"/>
    </row>
    <row r="2957" spans="11:34" s="15" customFormat="1" x14ac:dyDescent="0.2">
      <c r="K2957" s="18"/>
      <c r="W2957" s="18"/>
      <c r="X2957" s="18"/>
      <c r="Y2957" s="18"/>
      <c r="Z2957" s="18"/>
      <c r="AA2957" s="18"/>
      <c r="AB2957" s="18"/>
      <c r="AG2957" s="19"/>
      <c r="AH2957" s="19"/>
    </row>
    <row r="2958" spans="11:34" s="15" customFormat="1" x14ac:dyDescent="0.2">
      <c r="K2958" s="18"/>
      <c r="W2958" s="18"/>
      <c r="X2958" s="18"/>
      <c r="Y2958" s="18"/>
      <c r="Z2958" s="18"/>
      <c r="AA2958" s="18"/>
      <c r="AB2958" s="18"/>
      <c r="AG2958" s="19"/>
      <c r="AH2958" s="19"/>
    </row>
    <row r="2959" spans="11:34" s="15" customFormat="1" x14ac:dyDescent="0.2">
      <c r="K2959" s="18"/>
      <c r="W2959" s="18"/>
      <c r="X2959" s="18"/>
      <c r="Y2959" s="18"/>
      <c r="Z2959" s="18"/>
      <c r="AA2959" s="18"/>
      <c r="AB2959" s="18"/>
      <c r="AG2959" s="19"/>
      <c r="AH2959" s="19"/>
    </row>
    <row r="2960" spans="11:34" s="15" customFormat="1" x14ac:dyDescent="0.2">
      <c r="K2960" s="18"/>
      <c r="W2960" s="18"/>
      <c r="X2960" s="18"/>
      <c r="Y2960" s="18"/>
      <c r="Z2960" s="18"/>
      <c r="AA2960" s="18"/>
      <c r="AB2960" s="18"/>
      <c r="AG2960" s="19"/>
      <c r="AH2960" s="19"/>
    </row>
    <row r="2961" spans="11:34" s="15" customFormat="1" x14ac:dyDescent="0.2">
      <c r="K2961" s="18"/>
      <c r="W2961" s="18"/>
      <c r="X2961" s="18"/>
      <c r="Y2961" s="18"/>
      <c r="Z2961" s="18"/>
      <c r="AA2961" s="18"/>
      <c r="AB2961" s="18"/>
      <c r="AG2961" s="19"/>
      <c r="AH2961" s="19"/>
    </row>
    <row r="2962" spans="11:34" s="15" customFormat="1" x14ac:dyDescent="0.2">
      <c r="K2962" s="18"/>
      <c r="W2962" s="18"/>
      <c r="X2962" s="18"/>
      <c r="Y2962" s="18"/>
      <c r="Z2962" s="18"/>
      <c r="AA2962" s="18"/>
      <c r="AB2962" s="18"/>
      <c r="AG2962" s="19"/>
      <c r="AH2962" s="19"/>
    </row>
    <row r="2963" spans="11:34" s="15" customFormat="1" x14ac:dyDescent="0.2">
      <c r="K2963" s="18"/>
      <c r="W2963" s="18"/>
      <c r="X2963" s="18"/>
      <c r="Y2963" s="18"/>
      <c r="Z2963" s="18"/>
      <c r="AA2963" s="18"/>
      <c r="AB2963" s="18"/>
      <c r="AG2963" s="19"/>
      <c r="AH2963" s="19"/>
    </row>
    <row r="2964" spans="11:34" s="15" customFormat="1" x14ac:dyDescent="0.2">
      <c r="K2964" s="18"/>
      <c r="W2964" s="18"/>
      <c r="X2964" s="18"/>
      <c r="Y2964" s="18"/>
      <c r="Z2964" s="18"/>
      <c r="AA2964" s="18"/>
      <c r="AB2964" s="18"/>
      <c r="AG2964" s="19"/>
      <c r="AH2964" s="19"/>
    </row>
    <row r="2965" spans="11:34" s="15" customFormat="1" x14ac:dyDescent="0.2">
      <c r="K2965" s="18"/>
      <c r="W2965" s="18"/>
      <c r="X2965" s="18"/>
      <c r="Y2965" s="18"/>
      <c r="Z2965" s="18"/>
      <c r="AA2965" s="18"/>
      <c r="AB2965" s="18"/>
      <c r="AG2965" s="19"/>
      <c r="AH2965" s="19"/>
    </row>
    <row r="2966" spans="11:34" s="15" customFormat="1" x14ac:dyDescent="0.2">
      <c r="K2966" s="18"/>
      <c r="W2966" s="18"/>
      <c r="X2966" s="18"/>
      <c r="Y2966" s="18"/>
      <c r="Z2966" s="18"/>
      <c r="AA2966" s="18"/>
      <c r="AB2966" s="18"/>
      <c r="AG2966" s="19"/>
      <c r="AH2966" s="19"/>
    </row>
    <row r="2967" spans="11:34" s="15" customFormat="1" x14ac:dyDescent="0.2">
      <c r="K2967" s="18"/>
      <c r="W2967" s="18"/>
      <c r="X2967" s="18"/>
      <c r="Y2967" s="18"/>
      <c r="Z2967" s="18"/>
      <c r="AA2967" s="18"/>
      <c r="AB2967" s="18"/>
      <c r="AG2967" s="19"/>
      <c r="AH2967" s="19"/>
    </row>
    <row r="2968" spans="11:34" s="15" customFormat="1" x14ac:dyDescent="0.2">
      <c r="K2968" s="18"/>
      <c r="W2968" s="18"/>
      <c r="X2968" s="18"/>
      <c r="Y2968" s="18"/>
      <c r="Z2968" s="18"/>
      <c r="AA2968" s="18"/>
      <c r="AB2968" s="18"/>
      <c r="AG2968" s="19"/>
      <c r="AH2968" s="19"/>
    </row>
    <row r="2969" spans="11:34" s="15" customFormat="1" x14ac:dyDescent="0.2">
      <c r="K2969" s="18"/>
      <c r="W2969" s="18"/>
      <c r="X2969" s="18"/>
      <c r="Y2969" s="18"/>
      <c r="Z2969" s="18"/>
      <c r="AA2969" s="18"/>
      <c r="AB2969" s="18"/>
      <c r="AG2969" s="19"/>
      <c r="AH2969" s="19"/>
    </row>
    <row r="2970" spans="11:34" s="15" customFormat="1" x14ac:dyDescent="0.2">
      <c r="K2970" s="18"/>
      <c r="W2970" s="18"/>
      <c r="X2970" s="18"/>
      <c r="Y2970" s="18"/>
      <c r="Z2970" s="18"/>
      <c r="AA2970" s="18"/>
      <c r="AB2970" s="18"/>
      <c r="AG2970" s="19"/>
      <c r="AH2970" s="19"/>
    </row>
    <row r="2971" spans="11:34" s="15" customFormat="1" x14ac:dyDescent="0.2">
      <c r="K2971" s="18"/>
      <c r="W2971" s="18"/>
      <c r="X2971" s="18"/>
      <c r="Y2971" s="18"/>
      <c r="Z2971" s="18"/>
      <c r="AA2971" s="18"/>
      <c r="AB2971" s="18"/>
      <c r="AG2971" s="19"/>
      <c r="AH2971" s="19"/>
    </row>
    <row r="2972" spans="11:34" s="15" customFormat="1" x14ac:dyDescent="0.2">
      <c r="K2972" s="18"/>
      <c r="W2972" s="18"/>
      <c r="X2972" s="18"/>
      <c r="Y2972" s="18"/>
      <c r="Z2972" s="18"/>
      <c r="AA2972" s="18"/>
      <c r="AB2972" s="18"/>
      <c r="AG2972" s="19"/>
      <c r="AH2972" s="19"/>
    </row>
    <row r="2973" spans="11:34" s="15" customFormat="1" x14ac:dyDescent="0.2">
      <c r="K2973" s="18"/>
      <c r="W2973" s="18"/>
      <c r="X2973" s="18"/>
      <c r="Y2973" s="18"/>
      <c r="Z2973" s="18"/>
      <c r="AA2973" s="18"/>
      <c r="AB2973" s="18"/>
      <c r="AG2973" s="19"/>
      <c r="AH2973" s="19"/>
    </row>
    <row r="2974" spans="11:34" s="15" customFormat="1" x14ac:dyDescent="0.2">
      <c r="K2974" s="18"/>
      <c r="W2974" s="18"/>
      <c r="X2974" s="18"/>
      <c r="Y2974" s="18"/>
      <c r="Z2974" s="18"/>
      <c r="AA2974" s="18"/>
      <c r="AB2974" s="18"/>
      <c r="AG2974" s="19"/>
      <c r="AH2974" s="19"/>
    </row>
    <row r="2975" spans="11:34" s="15" customFormat="1" x14ac:dyDescent="0.2">
      <c r="K2975" s="18"/>
      <c r="W2975" s="18"/>
      <c r="X2975" s="18"/>
      <c r="Y2975" s="18"/>
      <c r="Z2975" s="18"/>
      <c r="AA2975" s="18"/>
      <c r="AB2975" s="18"/>
      <c r="AG2975" s="19"/>
      <c r="AH2975" s="19"/>
    </row>
    <row r="2976" spans="11:34" s="15" customFormat="1" x14ac:dyDescent="0.2">
      <c r="K2976" s="18"/>
      <c r="W2976" s="18"/>
      <c r="X2976" s="18"/>
      <c r="Y2976" s="18"/>
      <c r="Z2976" s="18"/>
      <c r="AA2976" s="18"/>
      <c r="AB2976" s="18"/>
      <c r="AG2976" s="19"/>
      <c r="AH2976" s="19"/>
    </row>
    <row r="2977" spans="11:34" s="15" customFormat="1" x14ac:dyDescent="0.2">
      <c r="K2977" s="18"/>
      <c r="W2977" s="18"/>
      <c r="X2977" s="18"/>
      <c r="Y2977" s="18"/>
      <c r="Z2977" s="18"/>
      <c r="AA2977" s="18"/>
      <c r="AB2977" s="18"/>
      <c r="AG2977" s="19"/>
      <c r="AH2977" s="19"/>
    </row>
    <row r="2978" spans="11:34" s="15" customFormat="1" x14ac:dyDescent="0.2">
      <c r="K2978" s="18"/>
      <c r="W2978" s="18"/>
      <c r="X2978" s="18"/>
      <c r="Y2978" s="18"/>
      <c r="Z2978" s="18"/>
      <c r="AA2978" s="18"/>
      <c r="AB2978" s="18"/>
      <c r="AG2978" s="19"/>
      <c r="AH2978" s="19"/>
    </row>
    <row r="2979" spans="11:34" s="15" customFormat="1" x14ac:dyDescent="0.2">
      <c r="K2979" s="18"/>
      <c r="W2979" s="18"/>
      <c r="X2979" s="18"/>
      <c r="Y2979" s="18"/>
      <c r="Z2979" s="18"/>
      <c r="AA2979" s="18"/>
      <c r="AB2979" s="18"/>
      <c r="AG2979" s="19"/>
      <c r="AH2979" s="19"/>
    </row>
    <row r="2980" spans="11:34" s="15" customFormat="1" x14ac:dyDescent="0.2">
      <c r="K2980" s="18"/>
      <c r="W2980" s="18"/>
      <c r="X2980" s="18"/>
      <c r="Y2980" s="18"/>
      <c r="Z2980" s="18"/>
      <c r="AA2980" s="18"/>
      <c r="AB2980" s="18"/>
      <c r="AG2980" s="19"/>
      <c r="AH2980" s="19"/>
    </row>
    <row r="2981" spans="11:34" s="15" customFormat="1" x14ac:dyDescent="0.2">
      <c r="K2981" s="18"/>
      <c r="W2981" s="18"/>
      <c r="X2981" s="18"/>
      <c r="Y2981" s="18"/>
      <c r="Z2981" s="18"/>
      <c r="AA2981" s="18"/>
      <c r="AB2981" s="18"/>
      <c r="AG2981" s="19"/>
      <c r="AH2981" s="19"/>
    </row>
    <row r="2982" spans="11:34" s="15" customFormat="1" x14ac:dyDescent="0.2">
      <c r="K2982" s="18"/>
      <c r="W2982" s="18"/>
      <c r="X2982" s="18"/>
      <c r="Y2982" s="18"/>
      <c r="Z2982" s="18"/>
      <c r="AA2982" s="18"/>
      <c r="AB2982" s="18"/>
      <c r="AG2982" s="19"/>
      <c r="AH2982" s="19"/>
    </row>
    <row r="2983" spans="11:34" s="15" customFormat="1" x14ac:dyDescent="0.2">
      <c r="K2983" s="18"/>
      <c r="W2983" s="18"/>
      <c r="X2983" s="18"/>
      <c r="Y2983" s="18"/>
      <c r="Z2983" s="18"/>
      <c r="AA2983" s="18"/>
      <c r="AB2983" s="18"/>
      <c r="AG2983" s="19"/>
      <c r="AH2983" s="19"/>
    </row>
    <row r="2984" spans="11:34" s="15" customFormat="1" x14ac:dyDescent="0.2">
      <c r="K2984" s="18"/>
      <c r="W2984" s="18"/>
      <c r="X2984" s="18"/>
      <c r="Y2984" s="18"/>
      <c r="Z2984" s="18"/>
      <c r="AA2984" s="18"/>
      <c r="AB2984" s="18"/>
      <c r="AG2984" s="19"/>
      <c r="AH2984" s="19"/>
    </row>
    <row r="2985" spans="11:34" s="15" customFormat="1" x14ac:dyDescent="0.2">
      <c r="K2985" s="18"/>
      <c r="W2985" s="18"/>
      <c r="X2985" s="18"/>
      <c r="Y2985" s="18"/>
      <c r="Z2985" s="18"/>
      <c r="AA2985" s="18"/>
      <c r="AB2985" s="18"/>
      <c r="AG2985" s="19"/>
      <c r="AH2985" s="19"/>
    </row>
    <row r="2986" spans="11:34" s="15" customFormat="1" x14ac:dyDescent="0.2">
      <c r="K2986" s="18"/>
      <c r="W2986" s="18"/>
      <c r="X2986" s="18"/>
      <c r="Y2986" s="18"/>
      <c r="Z2986" s="18"/>
      <c r="AA2986" s="18"/>
      <c r="AB2986" s="18"/>
      <c r="AG2986" s="19"/>
      <c r="AH2986" s="19"/>
    </row>
    <row r="2987" spans="11:34" s="15" customFormat="1" x14ac:dyDescent="0.2">
      <c r="K2987" s="18"/>
      <c r="W2987" s="18"/>
      <c r="X2987" s="18"/>
      <c r="Y2987" s="18"/>
      <c r="Z2987" s="18"/>
      <c r="AA2987" s="18"/>
      <c r="AB2987" s="18"/>
      <c r="AG2987" s="19"/>
      <c r="AH2987" s="19"/>
    </row>
    <row r="2988" spans="11:34" s="15" customFormat="1" x14ac:dyDescent="0.2">
      <c r="K2988" s="18"/>
      <c r="W2988" s="18"/>
      <c r="X2988" s="18"/>
      <c r="Y2988" s="18"/>
      <c r="Z2988" s="18"/>
      <c r="AA2988" s="18"/>
      <c r="AB2988" s="18"/>
      <c r="AG2988" s="19"/>
      <c r="AH2988" s="19"/>
    </row>
    <row r="2989" spans="11:34" s="15" customFormat="1" x14ac:dyDescent="0.2">
      <c r="K2989" s="18"/>
      <c r="W2989" s="18"/>
      <c r="X2989" s="18"/>
      <c r="Y2989" s="18"/>
      <c r="Z2989" s="18"/>
      <c r="AA2989" s="18"/>
      <c r="AB2989" s="18"/>
      <c r="AG2989" s="19"/>
      <c r="AH2989" s="19"/>
    </row>
    <row r="2990" spans="11:34" s="15" customFormat="1" x14ac:dyDescent="0.2">
      <c r="K2990" s="18"/>
      <c r="W2990" s="18"/>
      <c r="X2990" s="18"/>
      <c r="Y2990" s="18"/>
      <c r="Z2990" s="18"/>
      <c r="AA2990" s="18"/>
      <c r="AB2990" s="18"/>
      <c r="AG2990" s="19"/>
      <c r="AH2990" s="19"/>
    </row>
    <row r="2991" spans="11:34" s="15" customFormat="1" x14ac:dyDescent="0.2">
      <c r="K2991" s="18"/>
      <c r="W2991" s="18"/>
      <c r="X2991" s="18"/>
      <c r="Y2991" s="18"/>
      <c r="Z2991" s="18"/>
      <c r="AA2991" s="18"/>
      <c r="AB2991" s="18"/>
      <c r="AG2991" s="19"/>
      <c r="AH2991" s="19"/>
    </row>
    <row r="2992" spans="11:34" s="15" customFormat="1" x14ac:dyDescent="0.2">
      <c r="K2992" s="18"/>
      <c r="W2992" s="18"/>
      <c r="X2992" s="18"/>
      <c r="Y2992" s="18"/>
      <c r="Z2992" s="18"/>
      <c r="AA2992" s="18"/>
      <c r="AB2992" s="18"/>
      <c r="AG2992" s="19"/>
      <c r="AH2992" s="19"/>
    </row>
    <row r="2993" spans="11:34" s="15" customFormat="1" x14ac:dyDescent="0.2">
      <c r="K2993" s="18"/>
      <c r="W2993" s="18"/>
      <c r="X2993" s="18"/>
      <c r="Y2993" s="18"/>
      <c r="Z2993" s="18"/>
      <c r="AA2993" s="18"/>
      <c r="AB2993" s="18"/>
      <c r="AG2993" s="19"/>
      <c r="AH2993" s="19"/>
    </row>
    <row r="2994" spans="11:34" s="15" customFormat="1" x14ac:dyDescent="0.2">
      <c r="K2994" s="18"/>
      <c r="W2994" s="18"/>
      <c r="X2994" s="18"/>
      <c r="Y2994" s="18"/>
      <c r="Z2994" s="18"/>
      <c r="AA2994" s="18"/>
      <c r="AB2994" s="18"/>
      <c r="AG2994" s="19"/>
      <c r="AH2994" s="19"/>
    </row>
    <row r="2995" spans="11:34" s="15" customFormat="1" x14ac:dyDescent="0.2">
      <c r="K2995" s="18"/>
      <c r="W2995" s="18"/>
      <c r="X2995" s="18"/>
      <c r="Y2995" s="18"/>
      <c r="Z2995" s="18"/>
      <c r="AA2995" s="18"/>
      <c r="AB2995" s="18"/>
      <c r="AG2995" s="19"/>
      <c r="AH2995" s="19"/>
    </row>
    <row r="2996" spans="11:34" s="15" customFormat="1" x14ac:dyDescent="0.2">
      <c r="K2996" s="18"/>
      <c r="W2996" s="18"/>
      <c r="X2996" s="18"/>
      <c r="Y2996" s="18"/>
      <c r="Z2996" s="18"/>
      <c r="AA2996" s="18"/>
      <c r="AB2996" s="18"/>
      <c r="AG2996" s="19"/>
      <c r="AH2996" s="19"/>
    </row>
    <row r="2997" spans="11:34" s="15" customFormat="1" x14ac:dyDescent="0.2">
      <c r="K2997" s="18"/>
      <c r="W2997" s="18"/>
      <c r="X2997" s="18"/>
      <c r="Y2997" s="18"/>
      <c r="Z2997" s="18"/>
      <c r="AA2997" s="18"/>
      <c r="AB2997" s="18"/>
      <c r="AG2997" s="19"/>
      <c r="AH2997" s="19"/>
    </row>
    <row r="2998" spans="11:34" s="15" customFormat="1" x14ac:dyDescent="0.2">
      <c r="K2998" s="18"/>
      <c r="W2998" s="18"/>
      <c r="X2998" s="18"/>
      <c r="Y2998" s="18"/>
      <c r="Z2998" s="18"/>
      <c r="AA2998" s="18"/>
      <c r="AB2998" s="18"/>
      <c r="AG2998" s="19"/>
      <c r="AH2998" s="19"/>
    </row>
    <row r="2999" spans="11:34" s="15" customFormat="1" x14ac:dyDescent="0.2">
      <c r="K2999" s="18"/>
      <c r="W2999" s="18"/>
      <c r="X2999" s="18"/>
      <c r="Y2999" s="18"/>
      <c r="Z2999" s="18"/>
      <c r="AA2999" s="18"/>
      <c r="AB2999" s="18"/>
      <c r="AG2999" s="19"/>
      <c r="AH2999" s="19"/>
    </row>
    <row r="3000" spans="11:34" s="15" customFormat="1" x14ac:dyDescent="0.2">
      <c r="K3000" s="18"/>
      <c r="W3000" s="18"/>
      <c r="X3000" s="18"/>
      <c r="Y3000" s="18"/>
      <c r="Z3000" s="18"/>
      <c r="AA3000" s="18"/>
      <c r="AB3000" s="18"/>
      <c r="AG3000" s="19"/>
      <c r="AH3000" s="19"/>
    </row>
    <row r="3001" spans="11:34" s="15" customFormat="1" x14ac:dyDescent="0.2">
      <c r="K3001" s="18"/>
      <c r="W3001" s="18"/>
      <c r="X3001" s="18"/>
      <c r="Y3001" s="18"/>
      <c r="Z3001" s="18"/>
      <c r="AA3001" s="18"/>
      <c r="AB3001" s="18"/>
      <c r="AG3001" s="19"/>
      <c r="AH3001" s="19"/>
    </row>
    <row r="3002" spans="11:34" s="15" customFormat="1" x14ac:dyDescent="0.2">
      <c r="K3002" s="18"/>
      <c r="W3002" s="18"/>
      <c r="X3002" s="18"/>
      <c r="Y3002" s="18"/>
      <c r="Z3002" s="18"/>
      <c r="AA3002" s="18"/>
      <c r="AB3002" s="18"/>
      <c r="AG3002" s="19"/>
      <c r="AH3002" s="19"/>
    </row>
    <row r="3003" spans="11:34" s="15" customFormat="1" x14ac:dyDescent="0.2">
      <c r="K3003" s="18"/>
      <c r="W3003" s="18"/>
      <c r="X3003" s="18"/>
      <c r="Y3003" s="18"/>
      <c r="Z3003" s="18"/>
      <c r="AA3003" s="18"/>
      <c r="AB3003" s="18"/>
      <c r="AG3003" s="19"/>
      <c r="AH3003" s="19"/>
    </row>
    <row r="3004" spans="11:34" s="15" customFormat="1" x14ac:dyDescent="0.2">
      <c r="K3004" s="18"/>
      <c r="W3004" s="18"/>
      <c r="X3004" s="18"/>
      <c r="Y3004" s="18"/>
      <c r="Z3004" s="18"/>
      <c r="AA3004" s="18"/>
      <c r="AB3004" s="18"/>
      <c r="AG3004" s="19"/>
      <c r="AH3004" s="19"/>
    </row>
    <row r="3005" spans="11:34" s="15" customFormat="1" x14ac:dyDescent="0.2">
      <c r="K3005" s="18"/>
      <c r="W3005" s="18"/>
      <c r="X3005" s="18"/>
      <c r="Y3005" s="18"/>
      <c r="Z3005" s="18"/>
      <c r="AA3005" s="18"/>
      <c r="AB3005" s="18"/>
      <c r="AG3005" s="19"/>
      <c r="AH3005" s="19"/>
    </row>
    <row r="3006" spans="11:34" s="15" customFormat="1" x14ac:dyDescent="0.2">
      <c r="K3006" s="18"/>
      <c r="W3006" s="18"/>
      <c r="X3006" s="18"/>
      <c r="Y3006" s="18"/>
      <c r="Z3006" s="18"/>
      <c r="AA3006" s="18"/>
      <c r="AB3006" s="18"/>
      <c r="AG3006" s="19"/>
      <c r="AH3006" s="19"/>
    </row>
    <row r="3007" spans="11:34" s="15" customFormat="1" x14ac:dyDescent="0.2">
      <c r="K3007" s="18"/>
      <c r="W3007" s="18"/>
      <c r="X3007" s="18"/>
      <c r="Y3007" s="18"/>
      <c r="Z3007" s="18"/>
      <c r="AA3007" s="18"/>
      <c r="AB3007" s="18"/>
      <c r="AG3007" s="19"/>
      <c r="AH3007" s="19"/>
    </row>
    <row r="3008" spans="11:34" s="15" customFormat="1" x14ac:dyDescent="0.2">
      <c r="K3008" s="18"/>
      <c r="W3008" s="18"/>
      <c r="X3008" s="18"/>
      <c r="Y3008" s="18"/>
      <c r="Z3008" s="18"/>
      <c r="AA3008" s="18"/>
      <c r="AB3008" s="18"/>
      <c r="AG3008" s="19"/>
      <c r="AH3008" s="19"/>
    </row>
    <row r="3009" spans="11:34" s="15" customFormat="1" x14ac:dyDescent="0.2">
      <c r="K3009" s="18"/>
      <c r="W3009" s="18"/>
      <c r="X3009" s="18"/>
      <c r="Y3009" s="18"/>
      <c r="Z3009" s="18"/>
      <c r="AA3009" s="18"/>
      <c r="AB3009" s="18"/>
      <c r="AG3009" s="19"/>
      <c r="AH3009" s="19"/>
    </row>
    <row r="3010" spans="11:34" s="15" customFormat="1" x14ac:dyDescent="0.2">
      <c r="K3010" s="18"/>
      <c r="W3010" s="18"/>
      <c r="X3010" s="18"/>
      <c r="Y3010" s="18"/>
      <c r="Z3010" s="18"/>
      <c r="AA3010" s="18"/>
      <c r="AB3010" s="18"/>
      <c r="AG3010" s="19"/>
      <c r="AH3010" s="19"/>
    </row>
    <row r="3011" spans="11:34" s="15" customFormat="1" x14ac:dyDescent="0.2">
      <c r="K3011" s="18"/>
      <c r="W3011" s="18"/>
      <c r="X3011" s="18"/>
      <c r="Y3011" s="18"/>
      <c r="Z3011" s="18"/>
      <c r="AA3011" s="18"/>
      <c r="AB3011" s="18"/>
      <c r="AG3011" s="19"/>
      <c r="AH3011" s="19"/>
    </row>
    <row r="3012" spans="11:34" s="15" customFormat="1" x14ac:dyDescent="0.2">
      <c r="K3012" s="18"/>
      <c r="W3012" s="18"/>
      <c r="X3012" s="18"/>
      <c r="Y3012" s="18"/>
      <c r="Z3012" s="18"/>
      <c r="AA3012" s="18"/>
      <c r="AB3012" s="18"/>
      <c r="AG3012" s="19"/>
      <c r="AH3012" s="19"/>
    </row>
    <row r="3013" spans="11:34" s="15" customFormat="1" x14ac:dyDescent="0.2">
      <c r="K3013" s="18"/>
      <c r="W3013" s="18"/>
      <c r="X3013" s="18"/>
      <c r="Y3013" s="18"/>
      <c r="Z3013" s="18"/>
      <c r="AA3013" s="18"/>
      <c r="AB3013" s="18"/>
      <c r="AG3013" s="19"/>
      <c r="AH3013" s="19"/>
    </row>
    <row r="3014" spans="11:34" s="15" customFormat="1" x14ac:dyDescent="0.2">
      <c r="K3014" s="18"/>
      <c r="W3014" s="18"/>
      <c r="X3014" s="18"/>
      <c r="Y3014" s="18"/>
      <c r="Z3014" s="18"/>
      <c r="AA3014" s="18"/>
      <c r="AB3014" s="18"/>
      <c r="AG3014" s="19"/>
      <c r="AH3014" s="19"/>
    </row>
    <row r="3015" spans="11:34" s="15" customFormat="1" x14ac:dyDescent="0.2">
      <c r="K3015" s="18"/>
      <c r="W3015" s="18"/>
      <c r="X3015" s="18"/>
      <c r="Y3015" s="18"/>
      <c r="Z3015" s="18"/>
      <c r="AA3015" s="18"/>
      <c r="AB3015" s="18"/>
      <c r="AG3015" s="19"/>
      <c r="AH3015" s="19"/>
    </row>
    <row r="3016" spans="11:34" s="15" customFormat="1" x14ac:dyDescent="0.2">
      <c r="K3016" s="18"/>
      <c r="W3016" s="18"/>
      <c r="X3016" s="18"/>
      <c r="Y3016" s="18"/>
      <c r="Z3016" s="18"/>
      <c r="AA3016" s="18"/>
      <c r="AB3016" s="18"/>
      <c r="AG3016" s="19"/>
      <c r="AH3016" s="19"/>
    </row>
    <row r="3017" spans="11:34" s="15" customFormat="1" x14ac:dyDescent="0.2">
      <c r="K3017" s="18"/>
      <c r="W3017" s="18"/>
      <c r="X3017" s="18"/>
      <c r="Y3017" s="18"/>
      <c r="Z3017" s="18"/>
      <c r="AA3017" s="18"/>
      <c r="AB3017" s="18"/>
      <c r="AG3017" s="19"/>
      <c r="AH3017" s="19"/>
    </row>
    <row r="3018" spans="11:34" s="15" customFormat="1" x14ac:dyDescent="0.2">
      <c r="K3018" s="18"/>
      <c r="W3018" s="18"/>
      <c r="X3018" s="18"/>
      <c r="Y3018" s="18"/>
      <c r="Z3018" s="18"/>
      <c r="AA3018" s="18"/>
      <c r="AB3018" s="18"/>
      <c r="AG3018" s="19"/>
      <c r="AH3018" s="19"/>
    </row>
    <row r="3019" spans="11:34" s="15" customFormat="1" x14ac:dyDescent="0.2">
      <c r="K3019" s="18"/>
      <c r="W3019" s="18"/>
      <c r="X3019" s="18"/>
      <c r="Y3019" s="18"/>
      <c r="Z3019" s="18"/>
      <c r="AA3019" s="18"/>
      <c r="AB3019" s="18"/>
      <c r="AG3019" s="19"/>
      <c r="AH3019" s="19"/>
    </row>
    <row r="3020" spans="11:34" s="15" customFormat="1" x14ac:dyDescent="0.2">
      <c r="K3020" s="18"/>
      <c r="W3020" s="18"/>
      <c r="X3020" s="18"/>
      <c r="Y3020" s="18"/>
      <c r="Z3020" s="18"/>
      <c r="AA3020" s="18"/>
      <c r="AB3020" s="18"/>
      <c r="AG3020" s="19"/>
      <c r="AH3020" s="19"/>
    </row>
    <row r="3021" spans="11:34" s="15" customFormat="1" x14ac:dyDescent="0.2">
      <c r="K3021" s="18"/>
      <c r="W3021" s="18"/>
      <c r="X3021" s="18"/>
      <c r="Y3021" s="18"/>
      <c r="Z3021" s="18"/>
      <c r="AA3021" s="18"/>
      <c r="AB3021" s="18"/>
      <c r="AG3021" s="19"/>
      <c r="AH3021" s="19"/>
    </row>
    <row r="3022" spans="11:34" s="15" customFormat="1" x14ac:dyDescent="0.2">
      <c r="K3022" s="18"/>
      <c r="W3022" s="18"/>
      <c r="X3022" s="18"/>
      <c r="Y3022" s="18"/>
      <c r="Z3022" s="18"/>
      <c r="AA3022" s="18"/>
      <c r="AB3022" s="18"/>
      <c r="AG3022" s="19"/>
      <c r="AH3022" s="19"/>
    </row>
    <row r="3023" spans="11:34" s="15" customFormat="1" x14ac:dyDescent="0.2">
      <c r="K3023" s="18"/>
      <c r="W3023" s="18"/>
      <c r="X3023" s="18"/>
      <c r="Y3023" s="18"/>
      <c r="Z3023" s="18"/>
      <c r="AA3023" s="18"/>
      <c r="AB3023" s="18"/>
      <c r="AG3023" s="19"/>
      <c r="AH3023" s="19"/>
    </row>
    <row r="3024" spans="11:34" s="15" customFormat="1" x14ac:dyDescent="0.2">
      <c r="K3024" s="18"/>
      <c r="W3024" s="18"/>
      <c r="X3024" s="18"/>
      <c r="Y3024" s="18"/>
      <c r="Z3024" s="18"/>
      <c r="AA3024" s="18"/>
      <c r="AB3024" s="18"/>
      <c r="AG3024" s="19"/>
      <c r="AH3024" s="19"/>
    </row>
    <row r="3025" spans="11:34" s="15" customFormat="1" x14ac:dyDescent="0.2">
      <c r="K3025" s="18"/>
      <c r="W3025" s="18"/>
      <c r="X3025" s="18"/>
      <c r="Y3025" s="18"/>
      <c r="Z3025" s="18"/>
      <c r="AA3025" s="18"/>
      <c r="AB3025" s="18"/>
      <c r="AG3025" s="19"/>
      <c r="AH3025" s="19"/>
    </row>
    <row r="3026" spans="11:34" s="15" customFormat="1" x14ac:dyDescent="0.2">
      <c r="K3026" s="18"/>
      <c r="W3026" s="18"/>
      <c r="X3026" s="18"/>
      <c r="Y3026" s="18"/>
      <c r="Z3026" s="18"/>
      <c r="AA3026" s="18"/>
      <c r="AB3026" s="18"/>
      <c r="AG3026" s="19"/>
      <c r="AH3026" s="19"/>
    </row>
    <row r="3027" spans="11:34" s="15" customFormat="1" x14ac:dyDescent="0.2">
      <c r="K3027" s="18"/>
      <c r="W3027" s="18"/>
      <c r="X3027" s="18"/>
      <c r="Y3027" s="18"/>
      <c r="Z3027" s="18"/>
      <c r="AA3027" s="18"/>
      <c r="AB3027" s="18"/>
      <c r="AG3027" s="19"/>
      <c r="AH3027" s="19"/>
    </row>
    <row r="3028" spans="11:34" s="15" customFormat="1" x14ac:dyDescent="0.2">
      <c r="K3028" s="18"/>
      <c r="W3028" s="18"/>
      <c r="X3028" s="18"/>
      <c r="Y3028" s="18"/>
      <c r="Z3028" s="18"/>
      <c r="AA3028" s="18"/>
      <c r="AB3028" s="18"/>
      <c r="AG3028" s="19"/>
      <c r="AH3028" s="19"/>
    </row>
    <row r="3029" spans="11:34" s="15" customFormat="1" x14ac:dyDescent="0.2">
      <c r="K3029" s="18"/>
      <c r="W3029" s="18"/>
      <c r="X3029" s="18"/>
      <c r="Y3029" s="18"/>
      <c r="Z3029" s="18"/>
      <c r="AA3029" s="18"/>
      <c r="AB3029" s="18"/>
      <c r="AG3029" s="19"/>
      <c r="AH3029" s="19"/>
    </row>
    <row r="3030" spans="11:34" s="15" customFormat="1" x14ac:dyDescent="0.2">
      <c r="K3030" s="18"/>
      <c r="W3030" s="18"/>
      <c r="X3030" s="18"/>
      <c r="Y3030" s="18"/>
      <c r="Z3030" s="18"/>
      <c r="AA3030" s="18"/>
      <c r="AB3030" s="18"/>
      <c r="AG3030" s="19"/>
      <c r="AH3030" s="19"/>
    </row>
    <row r="3031" spans="11:34" s="15" customFormat="1" x14ac:dyDescent="0.2">
      <c r="K3031" s="18"/>
      <c r="W3031" s="18"/>
      <c r="X3031" s="18"/>
      <c r="Y3031" s="18"/>
      <c r="Z3031" s="18"/>
      <c r="AA3031" s="18"/>
      <c r="AB3031" s="18"/>
      <c r="AG3031" s="19"/>
      <c r="AH3031" s="19"/>
    </row>
    <row r="3032" spans="11:34" s="15" customFormat="1" x14ac:dyDescent="0.2">
      <c r="K3032" s="18"/>
      <c r="W3032" s="18"/>
      <c r="X3032" s="18"/>
      <c r="Y3032" s="18"/>
      <c r="Z3032" s="18"/>
      <c r="AA3032" s="18"/>
      <c r="AB3032" s="18"/>
      <c r="AG3032" s="19"/>
      <c r="AH3032" s="19"/>
    </row>
    <row r="3033" spans="11:34" s="15" customFormat="1" x14ac:dyDescent="0.2">
      <c r="K3033" s="18"/>
      <c r="W3033" s="18"/>
      <c r="X3033" s="18"/>
      <c r="Y3033" s="18"/>
      <c r="Z3033" s="18"/>
      <c r="AA3033" s="18"/>
      <c r="AB3033" s="18"/>
      <c r="AG3033" s="19"/>
      <c r="AH3033" s="19"/>
    </row>
    <row r="3034" spans="11:34" s="15" customFormat="1" x14ac:dyDescent="0.2">
      <c r="K3034" s="18"/>
      <c r="W3034" s="18"/>
      <c r="X3034" s="18"/>
      <c r="Y3034" s="18"/>
      <c r="Z3034" s="18"/>
      <c r="AA3034" s="18"/>
      <c r="AB3034" s="18"/>
      <c r="AG3034" s="19"/>
      <c r="AH3034" s="19"/>
    </row>
    <row r="3035" spans="11:34" s="15" customFormat="1" x14ac:dyDescent="0.2">
      <c r="K3035" s="18"/>
      <c r="W3035" s="18"/>
      <c r="X3035" s="18"/>
      <c r="Y3035" s="18"/>
      <c r="Z3035" s="18"/>
      <c r="AA3035" s="18"/>
      <c r="AB3035" s="18"/>
      <c r="AG3035" s="19"/>
      <c r="AH3035" s="19"/>
    </row>
    <row r="3036" spans="11:34" s="15" customFormat="1" x14ac:dyDescent="0.2">
      <c r="K3036" s="18"/>
      <c r="W3036" s="18"/>
      <c r="X3036" s="18"/>
      <c r="Y3036" s="18"/>
      <c r="Z3036" s="18"/>
      <c r="AA3036" s="18"/>
      <c r="AB3036" s="18"/>
      <c r="AG3036" s="19"/>
      <c r="AH3036" s="19"/>
    </row>
    <row r="3037" spans="11:34" s="15" customFormat="1" x14ac:dyDescent="0.2">
      <c r="K3037" s="18"/>
      <c r="W3037" s="18"/>
      <c r="X3037" s="18"/>
      <c r="Y3037" s="18"/>
      <c r="Z3037" s="18"/>
      <c r="AA3037" s="18"/>
      <c r="AB3037" s="18"/>
      <c r="AG3037" s="19"/>
      <c r="AH3037" s="19"/>
    </row>
    <row r="3038" spans="11:34" s="15" customFormat="1" x14ac:dyDescent="0.2">
      <c r="K3038" s="18"/>
      <c r="W3038" s="18"/>
      <c r="X3038" s="18"/>
      <c r="Y3038" s="18"/>
      <c r="Z3038" s="18"/>
      <c r="AA3038" s="18"/>
      <c r="AB3038" s="18"/>
      <c r="AG3038" s="19"/>
      <c r="AH3038" s="19"/>
    </row>
    <row r="3039" spans="11:34" s="15" customFormat="1" x14ac:dyDescent="0.2">
      <c r="K3039" s="18"/>
      <c r="W3039" s="18"/>
      <c r="X3039" s="18"/>
      <c r="Y3039" s="18"/>
      <c r="Z3039" s="18"/>
      <c r="AA3039" s="18"/>
      <c r="AB3039" s="18"/>
      <c r="AG3039" s="19"/>
      <c r="AH3039" s="19"/>
    </row>
    <row r="3040" spans="11:34" s="15" customFormat="1" x14ac:dyDescent="0.2">
      <c r="K3040" s="18"/>
      <c r="W3040" s="18"/>
      <c r="X3040" s="18"/>
      <c r="Y3040" s="18"/>
      <c r="Z3040" s="18"/>
      <c r="AA3040" s="18"/>
      <c r="AB3040" s="18"/>
      <c r="AG3040" s="19"/>
      <c r="AH3040" s="19"/>
    </row>
    <row r="3041" spans="11:34" s="15" customFormat="1" x14ac:dyDescent="0.2">
      <c r="K3041" s="18"/>
      <c r="W3041" s="18"/>
      <c r="X3041" s="18"/>
      <c r="Y3041" s="18"/>
      <c r="Z3041" s="18"/>
      <c r="AA3041" s="18"/>
      <c r="AB3041" s="18"/>
      <c r="AG3041" s="19"/>
      <c r="AH3041" s="19"/>
    </row>
    <row r="3042" spans="11:34" s="15" customFormat="1" x14ac:dyDescent="0.2">
      <c r="K3042" s="18"/>
      <c r="W3042" s="18"/>
      <c r="X3042" s="18"/>
      <c r="Y3042" s="18"/>
      <c r="Z3042" s="18"/>
      <c r="AA3042" s="18"/>
      <c r="AB3042" s="18"/>
      <c r="AG3042" s="19"/>
      <c r="AH3042" s="19"/>
    </row>
    <row r="3043" spans="11:34" s="15" customFormat="1" x14ac:dyDescent="0.2">
      <c r="K3043" s="18"/>
      <c r="W3043" s="18"/>
      <c r="X3043" s="18"/>
      <c r="Y3043" s="18"/>
      <c r="Z3043" s="18"/>
      <c r="AA3043" s="18"/>
      <c r="AB3043" s="18"/>
      <c r="AG3043" s="19"/>
      <c r="AH3043" s="19"/>
    </row>
    <row r="3044" spans="11:34" s="15" customFormat="1" x14ac:dyDescent="0.2">
      <c r="K3044" s="18"/>
      <c r="W3044" s="18"/>
      <c r="X3044" s="18"/>
      <c r="Y3044" s="18"/>
      <c r="Z3044" s="18"/>
      <c r="AA3044" s="18"/>
      <c r="AB3044" s="18"/>
      <c r="AG3044" s="19"/>
      <c r="AH3044" s="19"/>
    </row>
    <row r="3045" spans="11:34" s="15" customFormat="1" x14ac:dyDescent="0.2">
      <c r="K3045" s="18"/>
      <c r="W3045" s="18"/>
      <c r="X3045" s="18"/>
      <c r="Y3045" s="18"/>
      <c r="Z3045" s="18"/>
      <c r="AA3045" s="18"/>
      <c r="AB3045" s="18"/>
      <c r="AG3045" s="19"/>
      <c r="AH3045" s="19"/>
    </row>
    <row r="3046" spans="11:34" s="15" customFormat="1" x14ac:dyDescent="0.2">
      <c r="K3046" s="18"/>
      <c r="W3046" s="18"/>
      <c r="X3046" s="18"/>
      <c r="Y3046" s="18"/>
      <c r="Z3046" s="18"/>
      <c r="AA3046" s="18"/>
      <c r="AB3046" s="18"/>
      <c r="AG3046" s="19"/>
      <c r="AH3046" s="19"/>
    </row>
    <row r="3047" spans="11:34" s="15" customFormat="1" x14ac:dyDescent="0.2">
      <c r="K3047" s="18"/>
      <c r="W3047" s="18"/>
      <c r="X3047" s="18"/>
      <c r="Y3047" s="18"/>
      <c r="Z3047" s="18"/>
      <c r="AA3047" s="18"/>
      <c r="AB3047" s="18"/>
      <c r="AG3047" s="19"/>
      <c r="AH3047" s="19"/>
    </row>
    <row r="3048" spans="11:34" s="15" customFormat="1" x14ac:dyDescent="0.2">
      <c r="K3048" s="18"/>
      <c r="W3048" s="18"/>
      <c r="X3048" s="18"/>
      <c r="Y3048" s="18"/>
      <c r="Z3048" s="18"/>
      <c r="AA3048" s="18"/>
      <c r="AB3048" s="18"/>
      <c r="AG3048" s="19"/>
      <c r="AH3048" s="19"/>
    </row>
    <row r="3049" spans="11:34" s="15" customFormat="1" x14ac:dyDescent="0.2">
      <c r="K3049" s="18"/>
      <c r="W3049" s="18"/>
      <c r="X3049" s="18"/>
      <c r="Y3049" s="18"/>
      <c r="Z3049" s="18"/>
      <c r="AA3049" s="18"/>
      <c r="AB3049" s="18"/>
      <c r="AG3049" s="19"/>
      <c r="AH3049" s="19"/>
    </row>
    <row r="3050" spans="11:34" s="15" customFormat="1" x14ac:dyDescent="0.2">
      <c r="K3050" s="18"/>
      <c r="W3050" s="18"/>
      <c r="X3050" s="18"/>
      <c r="Y3050" s="18"/>
      <c r="Z3050" s="18"/>
      <c r="AA3050" s="18"/>
      <c r="AB3050" s="18"/>
      <c r="AG3050" s="19"/>
      <c r="AH3050" s="19"/>
    </row>
    <row r="3051" spans="11:34" s="15" customFormat="1" x14ac:dyDescent="0.2">
      <c r="K3051" s="18"/>
      <c r="W3051" s="18"/>
      <c r="X3051" s="18"/>
      <c r="Y3051" s="18"/>
      <c r="Z3051" s="18"/>
      <c r="AA3051" s="18"/>
      <c r="AB3051" s="18"/>
      <c r="AG3051" s="19"/>
      <c r="AH3051" s="19"/>
    </row>
    <row r="3052" spans="11:34" s="15" customFormat="1" x14ac:dyDescent="0.2">
      <c r="K3052" s="18"/>
      <c r="W3052" s="18"/>
      <c r="X3052" s="18"/>
      <c r="Y3052" s="18"/>
      <c r="Z3052" s="18"/>
      <c r="AA3052" s="18"/>
      <c r="AB3052" s="18"/>
      <c r="AG3052" s="19"/>
      <c r="AH3052" s="19"/>
    </row>
    <row r="3053" spans="11:34" s="15" customFormat="1" x14ac:dyDescent="0.2">
      <c r="K3053" s="18"/>
      <c r="W3053" s="18"/>
      <c r="X3053" s="18"/>
      <c r="Y3053" s="18"/>
      <c r="Z3053" s="18"/>
      <c r="AA3053" s="18"/>
      <c r="AB3053" s="18"/>
      <c r="AG3053" s="19"/>
      <c r="AH3053" s="19"/>
    </row>
    <row r="3054" spans="11:34" s="15" customFormat="1" x14ac:dyDescent="0.2">
      <c r="K3054" s="18"/>
      <c r="W3054" s="18"/>
      <c r="X3054" s="18"/>
      <c r="Y3054" s="18"/>
      <c r="Z3054" s="18"/>
      <c r="AA3054" s="18"/>
      <c r="AB3054" s="18"/>
      <c r="AG3054" s="19"/>
      <c r="AH3054" s="19"/>
    </row>
    <row r="3055" spans="11:34" s="15" customFormat="1" x14ac:dyDescent="0.2">
      <c r="K3055" s="18"/>
      <c r="W3055" s="18"/>
      <c r="X3055" s="18"/>
      <c r="Y3055" s="18"/>
      <c r="Z3055" s="18"/>
      <c r="AA3055" s="18"/>
      <c r="AB3055" s="18"/>
      <c r="AG3055" s="19"/>
      <c r="AH3055" s="19"/>
    </row>
    <row r="3056" spans="11:34" s="15" customFormat="1" x14ac:dyDescent="0.2">
      <c r="K3056" s="18"/>
      <c r="W3056" s="18"/>
      <c r="X3056" s="18"/>
      <c r="Y3056" s="18"/>
      <c r="Z3056" s="18"/>
      <c r="AA3056" s="18"/>
      <c r="AB3056" s="18"/>
      <c r="AG3056" s="19"/>
      <c r="AH3056" s="19"/>
    </row>
    <row r="3057" spans="11:34" s="15" customFormat="1" x14ac:dyDescent="0.2">
      <c r="K3057" s="18"/>
      <c r="W3057" s="18"/>
      <c r="X3057" s="18"/>
      <c r="Y3057" s="18"/>
      <c r="Z3057" s="18"/>
      <c r="AA3057" s="18"/>
      <c r="AB3057" s="18"/>
      <c r="AG3057" s="19"/>
      <c r="AH3057" s="19"/>
    </row>
    <row r="3058" spans="11:34" s="15" customFormat="1" x14ac:dyDescent="0.2">
      <c r="K3058" s="18"/>
      <c r="W3058" s="18"/>
      <c r="X3058" s="18"/>
      <c r="Y3058" s="18"/>
      <c r="Z3058" s="18"/>
      <c r="AA3058" s="18"/>
      <c r="AB3058" s="18"/>
      <c r="AG3058" s="19"/>
      <c r="AH3058" s="19"/>
    </row>
    <row r="3059" spans="11:34" s="15" customFormat="1" x14ac:dyDescent="0.2">
      <c r="K3059" s="18"/>
      <c r="W3059" s="18"/>
      <c r="X3059" s="18"/>
      <c r="Y3059" s="18"/>
      <c r="Z3059" s="18"/>
      <c r="AA3059" s="18"/>
      <c r="AB3059" s="18"/>
      <c r="AG3059" s="19"/>
      <c r="AH3059" s="19"/>
    </row>
    <row r="3060" spans="11:34" s="15" customFormat="1" x14ac:dyDescent="0.2">
      <c r="K3060" s="18"/>
      <c r="W3060" s="18"/>
      <c r="X3060" s="18"/>
      <c r="Y3060" s="18"/>
      <c r="Z3060" s="18"/>
      <c r="AA3060" s="18"/>
      <c r="AB3060" s="18"/>
      <c r="AG3060" s="19"/>
      <c r="AH3060" s="19"/>
    </row>
    <row r="3061" spans="11:34" s="15" customFormat="1" x14ac:dyDescent="0.2">
      <c r="K3061" s="18"/>
      <c r="W3061" s="18"/>
      <c r="X3061" s="18"/>
      <c r="Y3061" s="18"/>
      <c r="Z3061" s="18"/>
      <c r="AA3061" s="18"/>
      <c r="AB3061" s="18"/>
      <c r="AG3061" s="19"/>
      <c r="AH3061" s="19"/>
    </row>
    <row r="3062" spans="11:34" s="15" customFormat="1" x14ac:dyDescent="0.2">
      <c r="K3062" s="18"/>
      <c r="W3062" s="18"/>
      <c r="X3062" s="18"/>
      <c r="Y3062" s="18"/>
      <c r="Z3062" s="18"/>
      <c r="AA3062" s="18"/>
      <c r="AB3062" s="18"/>
      <c r="AG3062" s="19"/>
      <c r="AH3062" s="19"/>
    </row>
    <row r="3063" spans="11:34" s="15" customFormat="1" x14ac:dyDescent="0.2">
      <c r="K3063" s="18"/>
      <c r="W3063" s="18"/>
      <c r="X3063" s="18"/>
      <c r="Y3063" s="18"/>
      <c r="Z3063" s="18"/>
      <c r="AA3063" s="18"/>
      <c r="AB3063" s="18"/>
      <c r="AG3063" s="19"/>
      <c r="AH3063" s="19"/>
    </row>
    <row r="3064" spans="11:34" s="15" customFormat="1" x14ac:dyDescent="0.2">
      <c r="K3064" s="18"/>
      <c r="W3064" s="18"/>
      <c r="X3064" s="18"/>
      <c r="Y3064" s="18"/>
      <c r="Z3064" s="18"/>
      <c r="AA3064" s="18"/>
      <c r="AB3064" s="18"/>
      <c r="AG3064" s="19"/>
      <c r="AH3064" s="19"/>
    </row>
    <row r="3065" spans="11:34" s="15" customFormat="1" x14ac:dyDescent="0.2">
      <c r="K3065" s="18"/>
      <c r="W3065" s="18"/>
      <c r="X3065" s="18"/>
      <c r="Y3065" s="18"/>
      <c r="Z3065" s="18"/>
      <c r="AA3065" s="18"/>
      <c r="AB3065" s="18"/>
      <c r="AG3065" s="19"/>
      <c r="AH3065" s="19"/>
    </row>
    <row r="3066" spans="11:34" s="15" customFormat="1" x14ac:dyDescent="0.2">
      <c r="K3066" s="18"/>
      <c r="W3066" s="18"/>
      <c r="X3066" s="18"/>
      <c r="Y3066" s="18"/>
      <c r="Z3066" s="18"/>
      <c r="AA3066" s="18"/>
      <c r="AB3066" s="18"/>
      <c r="AG3066" s="19"/>
      <c r="AH3066" s="19"/>
    </row>
    <row r="3067" spans="11:34" s="15" customFormat="1" x14ac:dyDescent="0.2">
      <c r="K3067" s="18"/>
      <c r="W3067" s="18"/>
      <c r="X3067" s="18"/>
      <c r="Y3067" s="18"/>
      <c r="Z3067" s="18"/>
      <c r="AA3067" s="18"/>
      <c r="AB3067" s="18"/>
      <c r="AG3067" s="19"/>
      <c r="AH3067" s="19"/>
    </row>
    <row r="3068" spans="11:34" s="15" customFormat="1" x14ac:dyDescent="0.2">
      <c r="K3068" s="18"/>
      <c r="W3068" s="18"/>
      <c r="X3068" s="18"/>
      <c r="Y3068" s="18"/>
      <c r="Z3068" s="18"/>
      <c r="AA3068" s="18"/>
      <c r="AB3068" s="18"/>
      <c r="AG3068" s="19"/>
      <c r="AH3068" s="19"/>
    </row>
    <row r="3069" spans="11:34" s="15" customFormat="1" x14ac:dyDescent="0.2">
      <c r="K3069" s="18"/>
      <c r="W3069" s="18"/>
      <c r="X3069" s="18"/>
      <c r="Y3069" s="18"/>
      <c r="Z3069" s="18"/>
      <c r="AA3069" s="18"/>
      <c r="AB3069" s="18"/>
      <c r="AG3069" s="19"/>
      <c r="AH3069" s="19"/>
    </row>
    <row r="3070" spans="11:34" s="15" customFormat="1" x14ac:dyDescent="0.2">
      <c r="K3070" s="18"/>
      <c r="W3070" s="18"/>
      <c r="X3070" s="18"/>
      <c r="Y3070" s="18"/>
      <c r="Z3070" s="18"/>
      <c r="AA3070" s="18"/>
      <c r="AB3070" s="18"/>
      <c r="AG3070" s="19"/>
      <c r="AH3070" s="19"/>
    </row>
    <row r="3071" spans="11:34" s="15" customFormat="1" x14ac:dyDescent="0.2">
      <c r="K3071" s="18"/>
      <c r="W3071" s="18"/>
      <c r="X3071" s="18"/>
      <c r="Y3071" s="18"/>
      <c r="Z3071" s="18"/>
      <c r="AA3071" s="18"/>
      <c r="AB3071" s="18"/>
      <c r="AG3071" s="19"/>
      <c r="AH3071" s="19"/>
    </row>
    <row r="3072" spans="11:34" s="15" customFormat="1" x14ac:dyDescent="0.2">
      <c r="K3072" s="18"/>
      <c r="W3072" s="18"/>
      <c r="X3072" s="18"/>
      <c r="Y3072" s="18"/>
      <c r="Z3072" s="18"/>
      <c r="AA3072" s="18"/>
      <c r="AB3072" s="18"/>
      <c r="AG3072" s="19"/>
      <c r="AH3072" s="19"/>
    </row>
    <row r="3073" spans="11:34" s="15" customFormat="1" x14ac:dyDescent="0.2">
      <c r="K3073" s="18"/>
      <c r="W3073" s="18"/>
      <c r="X3073" s="18"/>
      <c r="Y3073" s="18"/>
      <c r="Z3073" s="18"/>
      <c r="AA3073" s="18"/>
      <c r="AB3073" s="18"/>
      <c r="AG3073" s="19"/>
      <c r="AH3073" s="19"/>
    </row>
    <row r="3074" spans="11:34" s="15" customFormat="1" x14ac:dyDescent="0.2">
      <c r="K3074" s="18"/>
      <c r="W3074" s="18"/>
      <c r="X3074" s="18"/>
      <c r="Y3074" s="18"/>
      <c r="Z3074" s="18"/>
      <c r="AA3074" s="18"/>
      <c r="AB3074" s="18"/>
      <c r="AG3074" s="19"/>
      <c r="AH3074" s="19"/>
    </row>
    <row r="3075" spans="11:34" s="15" customFormat="1" x14ac:dyDescent="0.2">
      <c r="K3075" s="18"/>
      <c r="W3075" s="18"/>
      <c r="X3075" s="18"/>
      <c r="Y3075" s="18"/>
      <c r="Z3075" s="18"/>
      <c r="AA3075" s="18"/>
      <c r="AB3075" s="18"/>
      <c r="AG3075" s="19"/>
      <c r="AH3075" s="19"/>
    </row>
    <row r="3076" spans="11:34" s="15" customFormat="1" x14ac:dyDescent="0.2">
      <c r="K3076" s="18"/>
      <c r="W3076" s="18"/>
      <c r="X3076" s="18"/>
      <c r="Y3076" s="18"/>
      <c r="Z3076" s="18"/>
      <c r="AA3076" s="18"/>
      <c r="AB3076" s="18"/>
      <c r="AG3076" s="19"/>
      <c r="AH3076" s="19"/>
    </row>
    <row r="3077" spans="11:34" s="15" customFormat="1" x14ac:dyDescent="0.2">
      <c r="K3077" s="18"/>
      <c r="W3077" s="18"/>
      <c r="X3077" s="18"/>
      <c r="Y3077" s="18"/>
      <c r="Z3077" s="18"/>
      <c r="AA3077" s="18"/>
      <c r="AB3077" s="18"/>
      <c r="AG3077" s="19"/>
      <c r="AH3077" s="19"/>
    </row>
    <row r="3078" spans="11:34" s="15" customFormat="1" x14ac:dyDescent="0.2">
      <c r="K3078" s="18"/>
      <c r="W3078" s="18"/>
      <c r="X3078" s="18"/>
      <c r="Y3078" s="18"/>
      <c r="Z3078" s="18"/>
      <c r="AA3078" s="18"/>
      <c r="AB3078" s="18"/>
      <c r="AG3078" s="19"/>
      <c r="AH3078" s="19"/>
    </row>
    <row r="3079" spans="11:34" s="15" customFormat="1" x14ac:dyDescent="0.2">
      <c r="K3079" s="18"/>
      <c r="W3079" s="18"/>
      <c r="X3079" s="18"/>
      <c r="Y3079" s="18"/>
      <c r="Z3079" s="18"/>
      <c r="AA3079" s="18"/>
      <c r="AB3079" s="18"/>
      <c r="AG3079" s="19"/>
      <c r="AH3079" s="19"/>
    </row>
    <row r="3080" spans="11:34" s="15" customFormat="1" x14ac:dyDescent="0.2">
      <c r="K3080" s="18"/>
      <c r="W3080" s="18"/>
      <c r="X3080" s="18"/>
      <c r="Y3080" s="18"/>
      <c r="Z3080" s="18"/>
      <c r="AA3080" s="18"/>
      <c r="AB3080" s="18"/>
      <c r="AG3080" s="19"/>
      <c r="AH3080" s="19"/>
    </row>
    <row r="3081" spans="11:34" s="15" customFormat="1" x14ac:dyDescent="0.2">
      <c r="K3081" s="18"/>
      <c r="W3081" s="18"/>
      <c r="X3081" s="18"/>
      <c r="Y3081" s="18"/>
      <c r="Z3081" s="18"/>
      <c r="AA3081" s="18"/>
      <c r="AB3081" s="18"/>
      <c r="AG3081" s="19"/>
      <c r="AH3081" s="19"/>
    </row>
    <row r="3082" spans="11:34" s="15" customFormat="1" x14ac:dyDescent="0.2">
      <c r="K3082" s="18"/>
      <c r="W3082" s="18"/>
      <c r="X3082" s="18"/>
      <c r="Y3082" s="18"/>
      <c r="Z3082" s="18"/>
      <c r="AA3082" s="18"/>
      <c r="AB3082" s="18"/>
      <c r="AG3082" s="19"/>
      <c r="AH3082" s="19"/>
    </row>
    <row r="3083" spans="11:34" s="15" customFormat="1" x14ac:dyDescent="0.2">
      <c r="K3083" s="18"/>
      <c r="W3083" s="18"/>
      <c r="X3083" s="18"/>
      <c r="Y3083" s="18"/>
      <c r="Z3083" s="18"/>
      <c r="AA3083" s="18"/>
      <c r="AB3083" s="18"/>
      <c r="AG3083" s="19"/>
      <c r="AH3083" s="19"/>
    </row>
    <row r="3084" spans="11:34" s="15" customFormat="1" x14ac:dyDescent="0.2">
      <c r="K3084" s="18"/>
      <c r="W3084" s="18"/>
      <c r="X3084" s="18"/>
      <c r="Y3084" s="18"/>
      <c r="Z3084" s="18"/>
      <c r="AA3084" s="18"/>
      <c r="AB3084" s="18"/>
      <c r="AG3084" s="19"/>
      <c r="AH3084" s="19"/>
    </row>
    <row r="3085" spans="11:34" s="15" customFormat="1" x14ac:dyDescent="0.2">
      <c r="K3085" s="18"/>
      <c r="W3085" s="18"/>
      <c r="X3085" s="18"/>
      <c r="Y3085" s="18"/>
      <c r="Z3085" s="18"/>
      <c r="AA3085" s="18"/>
      <c r="AB3085" s="18"/>
      <c r="AG3085" s="19"/>
      <c r="AH3085" s="19"/>
    </row>
    <row r="3086" spans="11:34" s="15" customFormat="1" x14ac:dyDescent="0.2">
      <c r="K3086" s="18"/>
      <c r="W3086" s="18"/>
      <c r="X3086" s="18"/>
      <c r="Y3086" s="18"/>
      <c r="Z3086" s="18"/>
      <c r="AA3086" s="18"/>
      <c r="AB3086" s="18"/>
      <c r="AG3086" s="19"/>
      <c r="AH3086" s="19"/>
    </row>
    <row r="3087" spans="11:34" s="15" customFormat="1" x14ac:dyDescent="0.2">
      <c r="K3087" s="18"/>
      <c r="W3087" s="18"/>
      <c r="X3087" s="18"/>
      <c r="Y3087" s="18"/>
      <c r="Z3087" s="18"/>
      <c r="AA3087" s="18"/>
      <c r="AB3087" s="18"/>
      <c r="AG3087" s="19"/>
      <c r="AH3087" s="19"/>
    </row>
    <row r="3088" spans="11:34" s="15" customFormat="1" x14ac:dyDescent="0.2">
      <c r="K3088" s="18"/>
      <c r="W3088" s="18"/>
      <c r="X3088" s="18"/>
      <c r="Y3088" s="18"/>
      <c r="Z3088" s="18"/>
      <c r="AA3088" s="18"/>
      <c r="AB3088" s="18"/>
      <c r="AG3088" s="19"/>
      <c r="AH3088" s="19"/>
    </row>
    <row r="3089" spans="11:34" s="15" customFormat="1" x14ac:dyDescent="0.2">
      <c r="K3089" s="18"/>
      <c r="W3089" s="18"/>
      <c r="X3089" s="18"/>
      <c r="Y3089" s="18"/>
      <c r="Z3089" s="18"/>
      <c r="AA3089" s="18"/>
      <c r="AB3089" s="18"/>
      <c r="AG3089" s="19"/>
      <c r="AH3089" s="19"/>
    </row>
    <row r="3090" spans="11:34" s="15" customFormat="1" x14ac:dyDescent="0.2">
      <c r="K3090" s="18"/>
      <c r="W3090" s="18"/>
      <c r="X3090" s="18"/>
      <c r="Y3090" s="18"/>
      <c r="Z3090" s="18"/>
      <c r="AA3090" s="18"/>
      <c r="AB3090" s="18"/>
      <c r="AG3090" s="19"/>
      <c r="AH3090" s="19"/>
    </row>
    <row r="3091" spans="11:34" s="15" customFormat="1" x14ac:dyDescent="0.2">
      <c r="K3091" s="18"/>
      <c r="W3091" s="18"/>
      <c r="X3091" s="18"/>
      <c r="Y3091" s="18"/>
      <c r="Z3091" s="18"/>
      <c r="AA3091" s="18"/>
      <c r="AB3091" s="18"/>
      <c r="AG3091" s="19"/>
      <c r="AH3091" s="19"/>
    </row>
    <row r="3092" spans="11:34" s="15" customFormat="1" x14ac:dyDescent="0.2">
      <c r="K3092" s="18"/>
      <c r="W3092" s="18"/>
      <c r="X3092" s="18"/>
      <c r="Y3092" s="18"/>
      <c r="Z3092" s="18"/>
      <c r="AA3092" s="18"/>
      <c r="AB3092" s="18"/>
      <c r="AG3092" s="19"/>
      <c r="AH3092" s="19"/>
    </row>
    <row r="3093" spans="11:34" s="15" customFormat="1" x14ac:dyDescent="0.2">
      <c r="K3093" s="18"/>
      <c r="W3093" s="18"/>
      <c r="X3093" s="18"/>
      <c r="Y3093" s="18"/>
      <c r="Z3093" s="18"/>
      <c r="AA3093" s="18"/>
      <c r="AB3093" s="18"/>
      <c r="AG3093" s="19"/>
      <c r="AH3093" s="19"/>
    </row>
    <row r="3094" spans="11:34" s="15" customFormat="1" x14ac:dyDescent="0.2">
      <c r="K3094" s="18"/>
      <c r="W3094" s="18"/>
      <c r="X3094" s="18"/>
      <c r="Y3094" s="18"/>
      <c r="Z3094" s="18"/>
      <c r="AA3094" s="18"/>
      <c r="AB3094" s="18"/>
      <c r="AG3094" s="19"/>
      <c r="AH3094" s="19"/>
    </row>
    <row r="3095" spans="11:34" s="15" customFormat="1" x14ac:dyDescent="0.2">
      <c r="K3095" s="18"/>
      <c r="W3095" s="18"/>
      <c r="X3095" s="18"/>
      <c r="Y3095" s="18"/>
      <c r="Z3095" s="18"/>
      <c r="AA3095" s="18"/>
      <c r="AB3095" s="18"/>
      <c r="AG3095" s="19"/>
      <c r="AH3095" s="19"/>
    </row>
    <row r="3096" spans="11:34" s="15" customFormat="1" x14ac:dyDescent="0.2">
      <c r="K3096" s="18"/>
      <c r="W3096" s="18"/>
      <c r="X3096" s="18"/>
      <c r="Y3096" s="18"/>
      <c r="Z3096" s="18"/>
      <c r="AA3096" s="18"/>
      <c r="AB3096" s="18"/>
      <c r="AG3096" s="19"/>
      <c r="AH3096" s="19"/>
    </row>
    <row r="3097" spans="11:34" s="15" customFormat="1" x14ac:dyDescent="0.2">
      <c r="K3097" s="18"/>
      <c r="W3097" s="18"/>
      <c r="X3097" s="18"/>
      <c r="Y3097" s="18"/>
      <c r="Z3097" s="18"/>
      <c r="AA3097" s="18"/>
      <c r="AB3097" s="18"/>
      <c r="AG3097" s="19"/>
      <c r="AH3097" s="19"/>
    </row>
    <row r="3098" spans="11:34" s="15" customFormat="1" x14ac:dyDescent="0.2">
      <c r="K3098" s="18"/>
      <c r="W3098" s="18"/>
      <c r="X3098" s="18"/>
      <c r="Y3098" s="18"/>
      <c r="Z3098" s="18"/>
      <c r="AA3098" s="18"/>
      <c r="AB3098" s="18"/>
      <c r="AG3098" s="19"/>
      <c r="AH3098" s="19"/>
    </row>
    <row r="3099" spans="11:34" s="15" customFormat="1" x14ac:dyDescent="0.2">
      <c r="K3099" s="18"/>
      <c r="W3099" s="18"/>
      <c r="X3099" s="18"/>
      <c r="Y3099" s="18"/>
      <c r="Z3099" s="18"/>
      <c r="AA3099" s="18"/>
      <c r="AB3099" s="18"/>
      <c r="AG3099" s="19"/>
      <c r="AH3099" s="19"/>
    </row>
    <row r="3100" spans="11:34" s="15" customFormat="1" x14ac:dyDescent="0.2">
      <c r="K3100" s="18"/>
      <c r="W3100" s="18"/>
      <c r="X3100" s="18"/>
      <c r="Y3100" s="18"/>
      <c r="Z3100" s="18"/>
      <c r="AA3100" s="18"/>
      <c r="AB3100" s="18"/>
      <c r="AG3100" s="19"/>
      <c r="AH3100" s="19"/>
    </row>
    <row r="3101" spans="11:34" s="15" customFormat="1" x14ac:dyDescent="0.2">
      <c r="K3101" s="18"/>
      <c r="W3101" s="18"/>
      <c r="X3101" s="18"/>
      <c r="Y3101" s="18"/>
      <c r="Z3101" s="18"/>
      <c r="AA3101" s="18"/>
      <c r="AB3101" s="18"/>
      <c r="AG3101" s="19"/>
      <c r="AH3101" s="19"/>
    </row>
    <row r="3102" spans="11:34" s="15" customFormat="1" x14ac:dyDescent="0.2">
      <c r="K3102" s="18"/>
      <c r="W3102" s="18"/>
      <c r="X3102" s="18"/>
      <c r="Y3102" s="18"/>
      <c r="Z3102" s="18"/>
      <c r="AA3102" s="18"/>
      <c r="AB3102" s="18"/>
      <c r="AG3102" s="19"/>
      <c r="AH3102" s="19"/>
    </row>
    <row r="3103" spans="11:34" s="15" customFormat="1" x14ac:dyDescent="0.2">
      <c r="K3103" s="18"/>
      <c r="W3103" s="18"/>
      <c r="X3103" s="18"/>
      <c r="Y3103" s="18"/>
      <c r="Z3103" s="18"/>
      <c r="AA3103" s="18"/>
      <c r="AB3103" s="18"/>
      <c r="AG3103" s="19"/>
      <c r="AH3103" s="19"/>
    </row>
    <row r="3104" spans="11:34" s="15" customFormat="1" x14ac:dyDescent="0.2">
      <c r="K3104" s="18"/>
      <c r="W3104" s="18"/>
      <c r="X3104" s="18"/>
      <c r="Y3104" s="18"/>
      <c r="Z3104" s="18"/>
      <c r="AA3104" s="18"/>
      <c r="AB3104" s="18"/>
      <c r="AG3104" s="19"/>
      <c r="AH3104" s="19"/>
    </row>
    <row r="3105" spans="11:34" s="15" customFormat="1" x14ac:dyDescent="0.2">
      <c r="K3105" s="18"/>
      <c r="W3105" s="18"/>
      <c r="X3105" s="18"/>
      <c r="Y3105" s="18"/>
      <c r="Z3105" s="18"/>
      <c r="AA3105" s="18"/>
      <c r="AB3105" s="18"/>
      <c r="AG3105" s="19"/>
      <c r="AH3105" s="19"/>
    </row>
    <row r="3106" spans="11:34" s="15" customFormat="1" x14ac:dyDescent="0.2">
      <c r="K3106" s="18"/>
      <c r="W3106" s="18"/>
      <c r="X3106" s="18"/>
      <c r="Y3106" s="18"/>
      <c r="Z3106" s="18"/>
      <c r="AA3106" s="18"/>
      <c r="AB3106" s="18"/>
      <c r="AG3106" s="19"/>
      <c r="AH3106" s="19"/>
    </row>
    <row r="3107" spans="11:34" s="15" customFormat="1" x14ac:dyDescent="0.2">
      <c r="K3107" s="18"/>
      <c r="W3107" s="18"/>
      <c r="X3107" s="18"/>
      <c r="Y3107" s="18"/>
      <c r="Z3107" s="18"/>
      <c r="AA3107" s="18"/>
      <c r="AB3107" s="18"/>
      <c r="AG3107" s="19"/>
      <c r="AH3107" s="19"/>
    </row>
    <row r="3108" spans="11:34" s="15" customFormat="1" x14ac:dyDescent="0.2">
      <c r="K3108" s="18"/>
      <c r="W3108" s="18"/>
      <c r="X3108" s="18"/>
      <c r="Y3108" s="18"/>
      <c r="Z3108" s="18"/>
      <c r="AA3108" s="18"/>
      <c r="AB3108" s="18"/>
      <c r="AG3108" s="19"/>
      <c r="AH3108" s="19"/>
    </row>
    <row r="3109" spans="11:34" s="15" customFormat="1" x14ac:dyDescent="0.2">
      <c r="K3109" s="18"/>
      <c r="W3109" s="18"/>
      <c r="X3109" s="18"/>
      <c r="Y3109" s="18"/>
      <c r="Z3109" s="18"/>
      <c r="AA3109" s="18"/>
      <c r="AB3109" s="18"/>
      <c r="AG3109" s="19"/>
      <c r="AH3109" s="19"/>
    </row>
    <row r="3110" spans="11:34" s="15" customFormat="1" x14ac:dyDescent="0.2">
      <c r="K3110" s="18"/>
      <c r="W3110" s="18"/>
      <c r="X3110" s="18"/>
      <c r="Y3110" s="18"/>
      <c r="Z3110" s="18"/>
      <c r="AA3110" s="18"/>
      <c r="AB3110" s="18"/>
      <c r="AG3110" s="19"/>
      <c r="AH3110" s="19"/>
    </row>
    <row r="3111" spans="11:34" s="15" customFormat="1" x14ac:dyDescent="0.2">
      <c r="K3111" s="18"/>
      <c r="W3111" s="18"/>
      <c r="X3111" s="18"/>
      <c r="Y3111" s="18"/>
      <c r="Z3111" s="18"/>
      <c r="AA3111" s="18"/>
      <c r="AB3111" s="18"/>
      <c r="AG3111" s="19"/>
      <c r="AH3111" s="19"/>
    </row>
    <row r="3112" spans="11:34" s="15" customFormat="1" x14ac:dyDescent="0.2">
      <c r="K3112" s="18"/>
      <c r="W3112" s="18"/>
      <c r="X3112" s="18"/>
      <c r="Y3112" s="18"/>
      <c r="Z3112" s="18"/>
      <c r="AA3112" s="18"/>
      <c r="AB3112" s="18"/>
      <c r="AG3112" s="19"/>
      <c r="AH3112" s="19"/>
    </row>
    <row r="3113" spans="11:34" s="15" customFormat="1" x14ac:dyDescent="0.2">
      <c r="K3113" s="18"/>
      <c r="W3113" s="18"/>
      <c r="X3113" s="18"/>
      <c r="Y3113" s="18"/>
      <c r="Z3113" s="18"/>
      <c r="AA3113" s="18"/>
      <c r="AB3113" s="18"/>
      <c r="AG3113" s="19"/>
      <c r="AH3113" s="19"/>
    </row>
    <row r="3114" spans="11:34" s="15" customFormat="1" x14ac:dyDescent="0.2">
      <c r="K3114" s="18"/>
      <c r="W3114" s="18"/>
      <c r="X3114" s="18"/>
      <c r="Y3114" s="18"/>
      <c r="Z3114" s="18"/>
      <c r="AA3114" s="18"/>
      <c r="AB3114" s="18"/>
      <c r="AG3114" s="19"/>
      <c r="AH3114" s="19"/>
    </row>
    <row r="3115" spans="11:34" s="15" customFormat="1" x14ac:dyDescent="0.2">
      <c r="K3115" s="18"/>
      <c r="W3115" s="18"/>
      <c r="X3115" s="18"/>
      <c r="Y3115" s="18"/>
      <c r="Z3115" s="18"/>
      <c r="AA3115" s="18"/>
      <c r="AB3115" s="18"/>
      <c r="AG3115" s="19"/>
      <c r="AH3115" s="19"/>
    </row>
    <row r="3116" spans="11:34" s="15" customFormat="1" x14ac:dyDescent="0.2">
      <c r="K3116" s="18"/>
      <c r="W3116" s="18"/>
      <c r="X3116" s="18"/>
      <c r="Y3116" s="18"/>
      <c r="Z3116" s="18"/>
      <c r="AA3116" s="18"/>
      <c r="AB3116" s="18"/>
      <c r="AG3116" s="19"/>
      <c r="AH3116" s="19"/>
    </row>
    <row r="3117" spans="11:34" s="15" customFormat="1" x14ac:dyDescent="0.2">
      <c r="K3117" s="18"/>
      <c r="W3117" s="18"/>
      <c r="X3117" s="18"/>
      <c r="Y3117" s="18"/>
      <c r="Z3117" s="18"/>
      <c r="AA3117" s="18"/>
      <c r="AB3117" s="18"/>
      <c r="AG3117" s="19"/>
      <c r="AH3117" s="19"/>
    </row>
    <row r="3118" spans="11:34" s="15" customFormat="1" x14ac:dyDescent="0.2">
      <c r="K3118" s="18"/>
      <c r="W3118" s="18"/>
      <c r="X3118" s="18"/>
      <c r="Y3118" s="18"/>
      <c r="Z3118" s="18"/>
      <c r="AA3118" s="18"/>
      <c r="AB3118" s="18"/>
      <c r="AG3118" s="19"/>
      <c r="AH3118" s="19"/>
    </row>
    <row r="3119" spans="11:34" s="15" customFormat="1" x14ac:dyDescent="0.2">
      <c r="K3119" s="18"/>
      <c r="W3119" s="18"/>
      <c r="X3119" s="18"/>
      <c r="Y3119" s="18"/>
      <c r="Z3119" s="18"/>
      <c r="AA3119" s="18"/>
      <c r="AB3119" s="18"/>
      <c r="AG3119" s="19"/>
      <c r="AH3119" s="19"/>
    </row>
    <row r="3120" spans="11:34" s="15" customFormat="1" x14ac:dyDescent="0.2">
      <c r="K3120" s="18"/>
      <c r="W3120" s="18"/>
      <c r="X3120" s="18"/>
      <c r="Y3120" s="18"/>
      <c r="Z3120" s="18"/>
      <c r="AA3120" s="18"/>
      <c r="AB3120" s="18"/>
      <c r="AG3120" s="19"/>
      <c r="AH3120" s="19"/>
    </row>
    <row r="3121" spans="11:34" s="15" customFormat="1" x14ac:dyDescent="0.2">
      <c r="K3121" s="18"/>
      <c r="W3121" s="18"/>
      <c r="X3121" s="18"/>
      <c r="Y3121" s="18"/>
      <c r="Z3121" s="18"/>
      <c r="AA3121" s="18"/>
      <c r="AB3121" s="18"/>
      <c r="AG3121" s="19"/>
      <c r="AH3121" s="19"/>
    </row>
    <row r="3122" spans="11:34" s="15" customFormat="1" x14ac:dyDescent="0.2">
      <c r="K3122" s="18"/>
      <c r="W3122" s="18"/>
      <c r="X3122" s="18"/>
      <c r="Y3122" s="18"/>
      <c r="Z3122" s="18"/>
      <c r="AA3122" s="18"/>
      <c r="AB3122" s="18"/>
      <c r="AG3122" s="19"/>
      <c r="AH3122" s="19"/>
    </row>
    <row r="3123" spans="11:34" s="15" customFormat="1" x14ac:dyDescent="0.2">
      <c r="K3123" s="18"/>
      <c r="W3123" s="18"/>
      <c r="X3123" s="18"/>
      <c r="Y3123" s="18"/>
      <c r="Z3123" s="18"/>
      <c r="AA3123" s="18"/>
      <c r="AB3123" s="18"/>
      <c r="AG3123" s="19"/>
      <c r="AH3123" s="19"/>
    </row>
    <row r="3124" spans="11:34" s="15" customFormat="1" x14ac:dyDescent="0.2">
      <c r="K3124" s="18"/>
      <c r="W3124" s="18"/>
      <c r="X3124" s="18"/>
      <c r="Y3124" s="18"/>
      <c r="Z3124" s="18"/>
      <c r="AA3124" s="18"/>
      <c r="AB3124" s="18"/>
      <c r="AG3124" s="19"/>
      <c r="AH3124" s="19"/>
    </row>
    <row r="3125" spans="11:34" s="15" customFormat="1" x14ac:dyDescent="0.2">
      <c r="K3125" s="18"/>
      <c r="W3125" s="18"/>
      <c r="X3125" s="18"/>
      <c r="Y3125" s="18"/>
      <c r="Z3125" s="18"/>
      <c r="AA3125" s="18"/>
      <c r="AB3125" s="18"/>
      <c r="AG3125" s="19"/>
      <c r="AH3125" s="19"/>
    </row>
    <row r="3126" spans="11:34" s="15" customFormat="1" x14ac:dyDescent="0.2">
      <c r="K3126" s="18"/>
      <c r="W3126" s="18"/>
      <c r="X3126" s="18"/>
      <c r="Y3126" s="18"/>
      <c r="Z3126" s="18"/>
      <c r="AA3126" s="18"/>
      <c r="AB3126" s="18"/>
      <c r="AG3126" s="19"/>
      <c r="AH3126" s="19"/>
    </row>
    <row r="3127" spans="11:34" s="15" customFormat="1" x14ac:dyDescent="0.2">
      <c r="K3127" s="18"/>
      <c r="W3127" s="18"/>
      <c r="X3127" s="18"/>
      <c r="Y3127" s="18"/>
      <c r="Z3127" s="18"/>
      <c r="AA3127" s="18"/>
      <c r="AB3127" s="18"/>
      <c r="AG3127" s="19"/>
      <c r="AH3127" s="19"/>
    </row>
    <row r="3128" spans="11:34" s="15" customFormat="1" x14ac:dyDescent="0.2">
      <c r="K3128" s="18"/>
      <c r="W3128" s="18"/>
      <c r="X3128" s="18"/>
      <c r="Y3128" s="18"/>
      <c r="Z3128" s="18"/>
      <c r="AA3128" s="18"/>
      <c r="AB3128" s="18"/>
      <c r="AG3128" s="19"/>
      <c r="AH3128" s="19"/>
    </row>
    <row r="3129" spans="11:34" s="15" customFormat="1" x14ac:dyDescent="0.2">
      <c r="K3129" s="18"/>
      <c r="W3129" s="18"/>
      <c r="X3129" s="18"/>
      <c r="Y3129" s="18"/>
      <c r="Z3129" s="18"/>
      <c r="AA3129" s="18"/>
      <c r="AB3129" s="18"/>
      <c r="AG3129" s="19"/>
      <c r="AH3129" s="19"/>
    </row>
    <row r="3130" spans="11:34" s="15" customFormat="1" x14ac:dyDescent="0.2">
      <c r="K3130" s="18"/>
      <c r="W3130" s="18"/>
      <c r="X3130" s="18"/>
      <c r="Y3130" s="18"/>
      <c r="Z3130" s="18"/>
      <c r="AA3130" s="18"/>
      <c r="AB3130" s="18"/>
      <c r="AG3130" s="19"/>
      <c r="AH3130" s="19"/>
    </row>
    <row r="3131" spans="11:34" s="15" customFormat="1" x14ac:dyDescent="0.2">
      <c r="K3131" s="18"/>
      <c r="W3131" s="18"/>
      <c r="X3131" s="18"/>
      <c r="Y3131" s="18"/>
      <c r="Z3131" s="18"/>
      <c r="AA3131" s="18"/>
      <c r="AB3131" s="18"/>
      <c r="AG3131" s="19"/>
      <c r="AH3131" s="19"/>
    </row>
    <row r="3132" spans="11:34" s="15" customFormat="1" x14ac:dyDescent="0.2">
      <c r="K3132" s="18"/>
      <c r="W3132" s="18"/>
      <c r="X3132" s="18"/>
      <c r="Y3132" s="18"/>
      <c r="Z3132" s="18"/>
      <c r="AA3132" s="18"/>
      <c r="AB3132" s="18"/>
      <c r="AG3132" s="19"/>
      <c r="AH3132" s="19"/>
    </row>
    <row r="3133" spans="11:34" s="15" customFormat="1" x14ac:dyDescent="0.2">
      <c r="K3133" s="18"/>
      <c r="W3133" s="18"/>
      <c r="X3133" s="18"/>
      <c r="Y3133" s="18"/>
      <c r="Z3133" s="18"/>
      <c r="AA3133" s="18"/>
      <c r="AB3133" s="18"/>
      <c r="AG3133" s="19"/>
      <c r="AH3133" s="19"/>
    </row>
    <row r="3134" spans="11:34" s="15" customFormat="1" x14ac:dyDescent="0.2">
      <c r="K3134" s="18"/>
      <c r="W3134" s="18"/>
      <c r="X3134" s="18"/>
      <c r="Y3134" s="18"/>
      <c r="Z3134" s="18"/>
      <c r="AA3134" s="18"/>
      <c r="AB3134" s="18"/>
      <c r="AG3134" s="19"/>
      <c r="AH3134" s="19"/>
    </row>
    <row r="3135" spans="11:34" s="15" customFormat="1" x14ac:dyDescent="0.2">
      <c r="K3135" s="18"/>
      <c r="W3135" s="18"/>
      <c r="X3135" s="18"/>
      <c r="Y3135" s="18"/>
      <c r="Z3135" s="18"/>
      <c r="AA3135" s="18"/>
      <c r="AB3135" s="18"/>
      <c r="AG3135" s="19"/>
      <c r="AH3135" s="19"/>
    </row>
    <row r="3136" spans="11:34" s="15" customFormat="1" x14ac:dyDescent="0.2">
      <c r="K3136" s="18"/>
      <c r="W3136" s="18"/>
      <c r="X3136" s="18"/>
      <c r="Y3136" s="18"/>
      <c r="Z3136" s="18"/>
      <c r="AA3136" s="18"/>
      <c r="AB3136" s="18"/>
      <c r="AG3136" s="19"/>
      <c r="AH3136" s="19"/>
    </row>
    <row r="3137" spans="11:34" s="15" customFormat="1" x14ac:dyDescent="0.2">
      <c r="K3137" s="18"/>
      <c r="W3137" s="18"/>
      <c r="X3137" s="18"/>
      <c r="Y3137" s="18"/>
      <c r="Z3137" s="18"/>
      <c r="AA3137" s="18"/>
      <c r="AB3137" s="18"/>
      <c r="AG3137" s="19"/>
      <c r="AH3137" s="19"/>
    </row>
    <row r="3138" spans="11:34" s="15" customFormat="1" x14ac:dyDescent="0.2">
      <c r="K3138" s="18"/>
      <c r="W3138" s="18"/>
      <c r="X3138" s="18"/>
      <c r="Y3138" s="18"/>
      <c r="Z3138" s="18"/>
      <c r="AA3138" s="18"/>
      <c r="AB3138" s="18"/>
      <c r="AG3138" s="19"/>
      <c r="AH3138" s="19"/>
    </row>
    <row r="3139" spans="11:34" s="15" customFormat="1" x14ac:dyDescent="0.2">
      <c r="K3139" s="18"/>
      <c r="W3139" s="18"/>
      <c r="X3139" s="18"/>
      <c r="Y3139" s="18"/>
      <c r="Z3139" s="18"/>
      <c r="AA3139" s="18"/>
      <c r="AB3139" s="18"/>
      <c r="AG3139" s="19"/>
      <c r="AH3139" s="19"/>
    </row>
    <row r="3140" spans="11:34" s="15" customFormat="1" x14ac:dyDescent="0.2">
      <c r="K3140" s="18"/>
      <c r="W3140" s="18"/>
      <c r="X3140" s="18"/>
      <c r="Y3140" s="18"/>
      <c r="Z3140" s="18"/>
      <c r="AA3140" s="18"/>
      <c r="AB3140" s="18"/>
      <c r="AG3140" s="19"/>
      <c r="AH3140" s="19"/>
    </row>
    <row r="3141" spans="11:34" s="15" customFormat="1" x14ac:dyDescent="0.2">
      <c r="K3141" s="18"/>
      <c r="W3141" s="18"/>
      <c r="X3141" s="18"/>
      <c r="Y3141" s="18"/>
      <c r="Z3141" s="18"/>
      <c r="AA3141" s="18"/>
      <c r="AB3141" s="18"/>
      <c r="AG3141" s="19"/>
      <c r="AH3141" s="19"/>
    </row>
    <row r="3142" spans="11:34" s="15" customFormat="1" x14ac:dyDescent="0.2">
      <c r="K3142" s="18"/>
      <c r="W3142" s="18"/>
      <c r="X3142" s="18"/>
      <c r="Y3142" s="18"/>
      <c r="Z3142" s="18"/>
      <c r="AA3142" s="18"/>
      <c r="AB3142" s="18"/>
      <c r="AG3142" s="19"/>
      <c r="AH3142" s="19"/>
    </row>
    <row r="3143" spans="11:34" s="15" customFormat="1" x14ac:dyDescent="0.2">
      <c r="K3143" s="18"/>
      <c r="W3143" s="18"/>
      <c r="X3143" s="18"/>
      <c r="Y3143" s="18"/>
      <c r="Z3143" s="18"/>
      <c r="AA3143" s="18"/>
      <c r="AB3143" s="18"/>
      <c r="AG3143" s="19"/>
      <c r="AH3143" s="19"/>
    </row>
    <row r="3144" spans="11:34" s="15" customFormat="1" x14ac:dyDescent="0.2">
      <c r="K3144" s="18"/>
      <c r="W3144" s="18"/>
      <c r="X3144" s="18"/>
      <c r="Y3144" s="18"/>
      <c r="Z3144" s="18"/>
      <c r="AA3144" s="18"/>
      <c r="AB3144" s="18"/>
      <c r="AG3144" s="19"/>
      <c r="AH3144" s="19"/>
    </row>
    <row r="3145" spans="11:34" s="15" customFormat="1" x14ac:dyDescent="0.2">
      <c r="K3145" s="18"/>
      <c r="W3145" s="18"/>
      <c r="X3145" s="18"/>
      <c r="Y3145" s="18"/>
      <c r="Z3145" s="18"/>
      <c r="AA3145" s="18"/>
      <c r="AB3145" s="18"/>
      <c r="AG3145" s="19"/>
      <c r="AH3145" s="19"/>
    </row>
    <row r="3146" spans="11:34" s="15" customFormat="1" x14ac:dyDescent="0.2">
      <c r="K3146" s="18"/>
      <c r="W3146" s="18"/>
      <c r="X3146" s="18"/>
      <c r="Y3146" s="18"/>
      <c r="Z3146" s="18"/>
      <c r="AA3146" s="18"/>
      <c r="AB3146" s="18"/>
      <c r="AG3146" s="19"/>
      <c r="AH3146" s="19"/>
    </row>
    <row r="3147" spans="11:34" s="15" customFormat="1" x14ac:dyDescent="0.2">
      <c r="K3147" s="18"/>
      <c r="W3147" s="18"/>
      <c r="X3147" s="18"/>
      <c r="Y3147" s="18"/>
      <c r="Z3147" s="18"/>
      <c r="AA3147" s="18"/>
      <c r="AB3147" s="18"/>
      <c r="AG3147" s="19"/>
      <c r="AH3147" s="19"/>
    </row>
    <row r="3148" spans="11:34" s="15" customFormat="1" x14ac:dyDescent="0.2">
      <c r="K3148" s="18"/>
      <c r="W3148" s="18"/>
      <c r="X3148" s="18"/>
      <c r="Y3148" s="18"/>
      <c r="Z3148" s="18"/>
      <c r="AA3148" s="18"/>
      <c r="AB3148" s="18"/>
      <c r="AG3148" s="19"/>
      <c r="AH3148" s="19"/>
    </row>
    <row r="3149" spans="11:34" s="15" customFormat="1" x14ac:dyDescent="0.2">
      <c r="K3149" s="18"/>
      <c r="W3149" s="18"/>
      <c r="X3149" s="18"/>
      <c r="Y3149" s="18"/>
      <c r="Z3149" s="18"/>
      <c r="AA3149" s="18"/>
      <c r="AB3149" s="18"/>
      <c r="AG3149" s="19"/>
      <c r="AH3149" s="19"/>
    </row>
    <row r="3150" spans="11:34" s="15" customFormat="1" x14ac:dyDescent="0.2">
      <c r="K3150" s="18"/>
      <c r="W3150" s="18"/>
      <c r="X3150" s="18"/>
      <c r="Y3150" s="18"/>
      <c r="Z3150" s="18"/>
      <c r="AA3150" s="18"/>
      <c r="AB3150" s="18"/>
      <c r="AG3150" s="19"/>
      <c r="AH3150" s="19"/>
    </row>
    <row r="3151" spans="11:34" s="15" customFormat="1" x14ac:dyDescent="0.2">
      <c r="K3151" s="18"/>
      <c r="W3151" s="18"/>
      <c r="X3151" s="18"/>
      <c r="Y3151" s="18"/>
      <c r="Z3151" s="18"/>
      <c r="AA3151" s="18"/>
      <c r="AB3151" s="18"/>
      <c r="AG3151" s="19"/>
      <c r="AH3151" s="19"/>
    </row>
    <row r="3152" spans="11:34" s="15" customFormat="1" x14ac:dyDescent="0.2">
      <c r="K3152" s="18"/>
      <c r="W3152" s="18"/>
      <c r="X3152" s="18"/>
      <c r="Y3152" s="18"/>
      <c r="Z3152" s="18"/>
      <c r="AA3152" s="18"/>
      <c r="AB3152" s="18"/>
      <c r="AG3152" s="19"/>
      <c r="AH3152" s="19"/>
    </row>
    <row r="3153" spans="11:34" s="15" customFormat="1" x14ac:dyDescent="0.2">
      <c r="K3153" s="18"/>
      <c r="W3153" s="18"/>
      <c r="X3153" s="18"/>
      <c r="Y3153" s="18"/>
      <c r="Z3153" s="18"/>
      <c r="AA3153" s="18"/>
      <c r="AB3153" s="18"/>
      <c r="AG3153" s="19"/>
      <c r="AH3153" s="19"/>
    </row>
    <row r="3154" spans="11:34" s="15" customFormat="1" x14ac:dyDescent="0.2">
      <c r="K3154" s="18"/>
      <c r="W3154" s="18"/>
      <c r="X3154" s="18"/>
      <c r="Y3154" s="18"/>
      <c r="Z3154" s="18"/>
      <c r="AA3154" s="18"/>
      <c r="AB3154" s="18"/>
      <c r="AG3154" s="19"/>
      <c r="AH3154" s="19"/>
    </row>
    <row r="3155" spans="11:34" s="15" customFormat="1" x14ac:dyDescent="0.2">
      <c r="K3155" s="18"/>
      <c r="W3155" s="18"/>
      <c r="X3155" s="18"/>
      <c r="Y3155" s="18"/>
      <c r="Z3155" s="18"/>
      <c r="AA3155" s="18"/>
      <c r="AB3155" s="18"/>
      <c r="AG3155" s="19"/>
      <c r="AH3155" s="19"/>
    </row>
    <row r="3156" spans="11:34" s="15" customFormat="1" x14ac:dyDescent="0.2">
      <c r="K3156" s="18"/>
      <c r="W3156" s="18"/>
      <c r="X3156" s="18"/>
      <c r="Y3156" s="18"/>
      <c r="Z3156" s="18"/>
      <c r="AA3156" s="18"/>
      <c r="AB3156" s="18"/>
      <c r="AG3156" s="19"/>
      <c r="AH3156" s="19"/>
    </row>
    <row r="3157" spans="11:34" s="15" customFormat="1" x14ac:dyDescent="0.2">
      <c r="K3157" s="18"/>
      <c r="W3157" s="18"/>
      <c r="X3157" s="18"/>
      <c r="Y3157" s="18"/>
      <c r="Z3157" s="18"/>
      <c r="AA3157" s="18"/>
      <c r="AB3157" s="18"/>
      <c r="AG3157" s="19"/>
      <c r="AH3157" s="19"/>
    </row>
    <row r="3158" spans="11:34" s="15" customFormat="1" x14ac:dyDescent="0.2">
      <c r="K3158" s="18"/>
      <c r="W3158" s="18"/>
      <c r="X3158" s="18"/>
      <c r="Y3158" s="18"/>
      <c r="Z3158" s="18"/>
      <c r="AA3158" s="18"/>
      <c r="AB3158" s="18"/>
      <c r="AG3158" s="19"/>
      <c r="AH3158" s="19"/>
    </row>
    <row r="3159" spans="11:34" s="15" customFormat="1" x14ac:dyDescent="0.2">
      <c r="K3159" s="18"/>
      <c r="W3159" s="18"/>
      <c r="X3159" s="18"/>
      <c r="Y3159" s="18"/>
      <c r="Z3159" s="18"/>
      <c r="AA3159" s="18"/>
      <c r="AB3159" s="18"/>
      <c r="AG3159" s="19"/>
      <c r="AH3159" s="19"/>
    </row>
    <row r="3160" spans="11:34" s="15" customFormat="1" x14ac:dyDescent="0.2">
      <c r="K3160" s="18"/>
      <c r="W3160" s="18"/>
      <c r="X3160" s="18"/>
      <c r="Y3160" s="18"/>
      <c r="Z3160" s="18"/>
      <c r="AA3160" s="18"/>
      <c r="AB3160" s="18"/>
      <c r="AG3160" s="19"/>
      <c r="AH3160" s="19"/>
    </row>
    <row r="3161" spans="11:34" s="15" customFormat="1" x14ac:dyDescent="0.2">
      <c r="K3161" s="18"/>
      <c r="W3161" s="18"/>
      <c r="X3161" s="18"/>
      <c r="Y3161" s="18"/>
      <c r="Z3161" s="18"/>
      <c r="AA3161" s="18"/>
      <c r="AB3161" s="18"/>
      <c r="AG3161" s="19"/>
      <c r="AH3161" s="19"/>
    </row>
    <row r="3162" spans="11:34" s="15" customFormat="1" x14ac:dyDescent="0.2">
      <c r="K3162" s="18"/>
      <c r="W3162" s="18"/>
      <c r="X3162" s="18"/>
      <c r="Y3162" s="18"/>
      <c r="Z3162" s="18"/>
      <c r="AA3162" s="18"/>
      <c r="AB3162" s="18"/>
      <c r="AG3162" s="19"/>
      <c r="AH3162" s="19"/>
    </row>
    <row r="3163" spans="11:34" s="15" customFormat="1" x14ac:dyDescent="0.2">
      <c r="K3163" s="18"/>
      <c r="W3163" s="18"/>
      <c r="X3163" s="18"/>
      <c r="Y3163" s="18"/>
      <c r="Z3163" s="18"/>
      <c r="AA3163" s="18"/>
      <c r="AB3163" s="18"/>
      <c r="AG3163" s="19"/>
      <c r="AH3163" s="19"/>
    </row>
    <row r="3164" spans="11:34" s="15" customFormat="1" x14ac:dyDescent="0.2">
      <c r="K3164" s="18"/>
      <c r="W3164" s="18"/>
      <c r="X3164" s="18"/>
      <c r="Y3164" s="18"/>
      <c r="Z3164" s="18"/>
      <c r="AA3164" s="18"/>
      <c r="AB3164" s="18"/>
      <c r="AG3164" s="19"/>
      <c r="AH3164" s="19"/>
    </row>
    <row r="3165" spans="11:34" s="15" customFormat="1" x14ac:dyDescent="0.2">
      <c r="K3165" s="18"/>
      <c r="W3165" s="18"/>
      <c r="X3165" s="18"/>
      <c r="Y3165" s="18"/>
      <c r="Z3165" s="18"/>
      <c r="AA3165" s="18"/>
      <c r="AB3165" s="18"/>
      <c r="AG3165" s="19"/>
      <c r="AH3165" s="19"/>
    </row>
    <row r="3166" spans="11:34" s="15" customFormat="1" x14ac:dyDescent="0.2">
      <c r="K3166" s="18"/>
      <c r="W3166" s="18"/>
      <c r="X3166" s="18"/>
      <c r="Y3166" s="18"/>
      <c r="Z3166" s="18"/>
      <c r="AA3166" s="18"/>
      <c r="AB3166" s="18"/>
      <c r="AG3166" s="19"/>
      <c r="AH3166" s="19"/>
    </row>
    <row r="3167" spans="11:34" s="15" customFormat="1" x14ac:dyDescent="0.2">
      <c r="K3167" s="18"/>
      <c r="W3167" s="18"/>
      <c r="X3167" s="18"/>
      <c r="Y3167" s="18"/>
      <c r="Z3167" s="18"/>
      <c r="AA3167" s="18"/>
      <c r="AB3167" s="18"/>
      <c r="AG3167" s="19"/>
      <c r="AH3167" s="19"/>
    </row>
    <row r="3168" spans="11:34" s="15" customFormat="1" x14ac:dyDescent="0.2">
      <c r="K3168" s="18"/>
      <c r="W3168" s="18"/>
      <c r="X3168" s="18"/>
      <c r="Y3168" s="18"/>
      <c r="Z3168" s="18"/>
      <c r="AA3168" s="18"/>
      <c r="AB3168" s="18"/>
      <c r="AG3168" s="19"/>
      <c r="AH3168" s="19"/>
    </row>
    <row r="3169" spans="11:34" s="15" customFormat="1" x14ac:dyDescent="0.2">
      <c r="K3169" s="18"/>
      <c r="W3169" s="18"/>
      <c r="X3169" s="18"/>
      <c r="Y3169" s="18"/>
      <c r="Z3169" s="18"/>
      <c r="AA3169" s="18"/>
      <c r="AB3169" s="18"/>
      <c r="AG3169" s="19"/>
      <c r="AH3169" s="19"/>
    </row>
    <row r="3170" spans="11:34" s="15" customFormat="1" x14ac:dyDescent="0.2">
      <c r="K3170" s="18"/>
      <c r="W3170" s="18"/>
      <c r="X3170" s="18"/>
      <c r="Y3170" s="18"/>
      <c r="Z3170" s="18"/>
      <c r="AA3170" s="18"/>
      <c r="AB3170" s="18"/>
      <c r="AG3170" s="19"/>
      <c r="AH3170" s="19"/>
    </row>
    <row r="3171" spans="11:34" s="15" customFormat="1" x14ac:dyDescent="0.2">
      <c r="K3171" s="18"/>
      <c r="W3171" s="18"/>
      <c r="X3171" s="18"/>
      <c r="Y3171" s="18"/>
      <c r="Z3171" s="18"/>
      <c r="AA3171" s="18"/>
      <c r="AB3171" s="18"/>
      <c r="AG3171" s="19"/>
      <c r="AH3171" s="19"/>
    </row>
    <row r="3172" spans="11:34" s="15" customFormat="1" x14ac:dyDescent="0.2">
      <c r="K3172" s="18"/>
      <c r="W3172" s="18"/>
      <c r="X3172" s="18"/>
      <c r="Y3172" s="18"/>
      <c r="Z3172" s="18"/>
      <c r="AA3172" s="18"/>
      <c r="AB3172" s="18"/>
      <c r="AG3172" s="19"/>
      <c r="AH3172" s="19"/>
    </row>
    <row r="3173" spans="11:34" s="15" customFormat="1" x14ac:dyDescent="0.2">
      <c r="K3173" s="18"/>
      <c r="W3173" s="18"/>
      <c r="X3173" s="18"/>
      <c r="Y3173" s="18"/>
      <c r="Z3173" s="18"/>
      <c r="AA3173" s="18"/>
      <c r="AB3173" s="18"/>
      <c r="AG3173" s="19"/>
      <c r="AH3173" s="19"/>
    </row>
    <row r="3174" spans="11:34" s="15" customFormat="1" x14ac:dyDescent="0.2">
      <c r="K3174" s="18"/>
      <c r="W3174" s="18"/>
      <c r="X3174" s="18"/>
      <c r="Y3174" s="18"/>
      <c r="Z3174" s="18"/>
      <c r="AA3174" s="18"/>
      <c r="AB3174" s="18"/>
      <c r="AG3174" s="19"/>
      <c r="AH3174" s="19"/>
    </row>
    <row r="3175" spans="11:34" s="15" customFormat="1" x14ac:dyDescent="0.2">
      <c r="K3175" s="18"/>
      <c r="W3175" s="18"/>
      <c r="X3175" s="18"/>
      <c r="Y3175" s="18"/>
      <c r="Z3175" s="18"/>
      <c r="AA3175" s="18"/>
      <c r="AB3175" s="18"/>
      <c r="AG3175" s="19"/>
      <c r="AH3175" s="19"/>
    </row>
    <row r="3176" spans="11:34" s="15" customFormat="1" x14ac:dyDescent="0.2">
      <c r="K3176" s="18"/>
      <c r="W3176" s="18"/>
      <c r="X3176" s="18"/>
      <c r="Y3176" s="18"/>
      <c r="Z3176" s="18"/>
      <c r="AA3176" s="18"/>
      <c r="AB3176" s="18"/>
      <c r="AG3176" s="19"/>
      <c r="AH3176" s="19"/>
    </row>
    <row r="3177" spans="11:34" s="15" customFormat="1" x14ac:dyDescent="0.2">
      <c r="K3177" s="18"/>
      <c r="W3177" s="18"/>
      <c r="X3177" s="18"/>
      <c r="Y3177" s="18"/>
      <c r="Z3177" s="18"/>
      <c r="AA3177" s="18"/>
      <c r="AB3177" s="18"/>
      <c r="AG3177" s="19"/>
      <c r="AH3177" s="19"/>
    </row>
    <row r="3178" spans="11:34" s="15" customFormat="1" x14ac:dyDescent="0.2">
      <c r="K3178" s="18"/>
      <c r="W3178" s="18"/>
      <c r="X3178" s="18"/>
      <c r="Y3178" s="18"/>
      <c r="Z3178" s="18"/>
      <c r="AA3178" s="18"/>
      <c r="AB3178" s="18"/>
      <c r="AG3178" s="19"/>
      <c r="AH3178" s="19"/>
    </row>
    <row r="3179" spans="11:34" s="15" customFormat="1" x14ac:dyDescent="0.2">
      <c r="K3179" s="18"/>
      <c r="W3179" s="18"/>
      <c r="X3179" s="18"/>
      <c r="Y3179" s="18"/>
      <c r="Z3179" s="18"/>
      <c r="AA3179" s="18"/>
      <c r="AB3179" s="18"/>
      <c r="AG3179" s="19"/>
      <c r="AH3179" s="19"/>
    </row>
    <row r="3180" spans="11:34" s="15" customFormat="1" x14ac:dyDescent="0.2">
      <c r="K3180" s="18"/>
      <c r="W3180" s="18"/>
      <c r="X3180" s="18"/>
      <c r="Y3180" s="18"/>
      <c r="Z3180" s="18"/>
      <c r="AA3180" s="18"/>
      <c r="AB3180" s="18"/>
      <c r="AG3180" s="19"/>
      <c r="AH3180" s="19"/>
    </row>
    <row r="3181" spans="11:34" s="15" customFormat="1" x14ac:dyDescent="0.2">
      <c r="K3181" s="18"/>
      <c r="W3181" s="18"/>
      <c r="X3181" s="18"/>
      <c r="Y3181" s="18"/>
      <c r="Z3181" s="18"/>
      <c r="AA3181" s="18"/>
      <c r="AB3181" s="18"/>
      <c r="AG3181" s="19"/>
      <c r="AH3181" s="19"/>
    </row>
    <row r="3182" spans="11:34" s="15" customFormat="1" x14ac:dyDescent="0.2">
      <c r="K3182" s="18"/>
      <c r="W3182" s="18"/>
      <c r="X3182" s="18"/>
      <c r="Y3182" s="18"/>
      <c r="Z3182" s="18"/>
      <c r="AA3182" s="18"/>
      <c r="AB3182" s="18"/>
      <c r="AG3182" s="19"/>
      <c r="AH3182" s="19"/>
    </row>
    <row r="3183" spans="11:34" s="15" customFormat="1" x14ac:dyDescent="0.2">
      <c r="K3183" s="18"/>
      <c r="W3183" s="18"/>
      <c r="X3183" s="18"/>
      <c r="Y3183" s="18"/>
      <c r="Z3183" s="18"/>
      <c r="AA3183" s="18"/>
      <c r="AB3183" s="18"/>
      <c r="AG3183" s="19"/>
      <c r="AH3183" s="19"/>
    </row>
    <row r="3184" spans="11:34" s="15" customFormat="1" x14ac:dyDescent="0.2">
      <c r="K3184" s="18"/>
      <c r="W3184" s="18"/>
      <c r="X3184" s="18"/>
      <c r="Y3184" s="18"/>
      <c r="Z3184" s="18"/>
      <c r="AA3184" s="18"/>
      <c r="AB3184" s="18"/>
      <c r="AG3184" s="19"/>
      <c r="AH3184" s="19"/>
    </row>
    <row r="3185" spans="11:34" s="15" customFormat="1" x14ac:dyDescent="0.2">
      <c r="K3185" s="18"/>
      <c r="W3185" s="18"/>
      <c r="X3185" s="18"/>
      <c r="Y3185" s="18"/>
      <c r="Z3185" s="18"/>
      <c r="AA3185" s="18"/>
      <c r="AB3185" s="18"/>
      <c r="AG3185" s="19"/>
      <c r="AH3185" s="19"/>
    </row>
    <row r="3186" spans="11:34" s="15" customFormat="1" x14ac:dyDescent="0.2">
      <c r="K3186" s="18"/>
      <c r="W3186" s="18"/>
      <c r="X3186" s="18"/>
      <c r="Y3186" s="18"/>
      <c r="Z3186" s="18"/>
      <c r="AA3186" s="18"/>
      <c r="AB3186" s="18"/>
      <c r="AG3186" s="19"/>
      <c r="AH3186" s="19"/>
    </row>
    <row r="3187" spans="11:34" s="15" customFormat="1" x14ac:dyDescent="0.2">
      <c r="K3187" s="18"/>
      <c r="W3187" s="18"/>
      <c r="X3187" s="18"/>
      <c r="Y3187" s="18"/>
      <c r="Z3187" s="18"/>
      <c r="AA3187" s="18"/>
      <c r="AB3187" s="18"/>
      <c r="AG3187" s="19"/>
      <c r="AH3187" s="19"/>
    </row>
    <row r="3188" spans="11:34" s="15" customFormat="1" x14ac:dyDescent="0.2">
      <c r="K3188" s="18"/>
      <c r="W3188" s="18"/>
      <c r="X3188" s="18"/>
      <c r="Y3188" s="18"/>
      <c r="Z3188" s="18"/>
      <c r="AA3188" s="18"/>
      <c r="AB3188" s="18"/>
      <c r="AG3188" s="19"/>
      <c r="AH3188" s="19"/>
    </row>
    <row r="3189" spans="11:34" s="15" customFormat="1" x14ac:dyDescent="0.2">
      <c r="K3189" s="18"/>
      <c r="W3189" s="18"/>
      <c r="X3189" s="18"/>
      <c r="Y3189" s="18"/>
      <c r="Z3189" s="18"/>
      <c r="AA3189" s="18"/>
      <c r="AB3189" s="18"/>
      <c r="AG3189" s="19"/>
      <c r="AH3189" s="19"/>
    </row>
    <row r="3190" spans="11:34" s="15" customFormat="1" x14ac:dyDescent="0.2">
      <c r="K3190" s="18"/>
      <c r="W3190" s="18"/>
      <c r="X3190" s="18"/>
      <c r="Y3190" s="18"/>
      <c r="Z3190" s="18"/>
      <c r="AA3190" s="18"/>
      <c r="AB3190" s="18"/>
      <c r="AG3190" s="19"/>
      <c r="AH3190" s="19"/>
    </row>
    <row r="3191" spans="11:34" s="15" customFormat="1" x14ac:dyDescent="0.2">
      <c r="K3191" s="18"/>
      <c r="W3191" s="18"/>
      <c r="X3191" s="18"/>
      <c r="Y3191" s="18"/>
      <c r="Z3191" s="18"/>
      <c r="AA3191" s="18"/>
      <c r="AB3191" s="18"/>
      <c r="AG3191" s="19"/>
      <c r="AH3191" s="19"/>
    </row>
    <row r="3192" spans="11:34" s="15" customFormat="1" x14ac:dyDescent="0.2">
      <c r="K3192" s="18"/>
      <c r="W3192" s="18"/>
      <c r="X3192" s="18"/>
      <c r="Y3192" s="18"/>
      <c r="Z3192" s="18"/>
      <c r="AA3192" s="18"/>
      <c r="AB3192" s="18"/>
      <c r="AG3192" s="19"/>
      <c r="AH3192" s="19"/>
    </row>
    <row r="3193" spans="11:34" s="15" customFormat="1" x14ac:dyDescent="0.2">
      <c r="K3193" s="18"/>
      <c r="W3193" s="18"/>
      <c r="X3193" s="18"/>
      <c r="Y3193" s="18"/>
      <c r="Z3193" s="18"/>
      <c r="AA3193" s="18"/>
      <c r="AB3193" s="18"/>
      <c r="AG3193" s="19"/>
      <c r="AH3193" s="19"/>
    </row>
    <row r="3194" spans="11:34" s="15" customFormat="1" x14ac:dyDescent="0.2">
      <c r="K3194" s="18"/>
      <c r="W3194" s="18"/>
      <c r="X3194" s="18"/>
      <c r="Y3194" s="18"/>
      <c r="Z3194" s="18"/>
      <c r="AA3194" s="18"/>
      <c r="AB3194" s="18"/>
      <c r="AG3194" s="19"/>
      <c r="AH3194" s="19"/>
    </row>
    <row r="3195" spans="11:34" s="15" customFormat="1" x14ac:dyDescent="0.2">
      <c r="K3195" s="18"/>
      <c r="W3195" s="18"/>
      <c r="X3195" s="18"/>
      <c r="Y3195" s="18"/>
      <c r="Z3195" s="18"/>
      <c r="AA3195" s="18"/>
      <c r="AB3195" s="18"/>
      <c r="AG3195" s="19"/>
      <c r="AH3195" s="19"/>
    </row>
    <row r="3196" spans="11:34" s="15" customFormat="1" x14ac:dyDescent="0.2">
      <c r="K3196" s="18"/>
      <c r="W3196" s="18"/>
      <c r="X3196" s="18"/>
      <c r="Y3196" s="18"/>
      <c r="Z3196" s="18"/>
      <c r="AA3196" s="18"/>
      <c r="AB3196" s="18"/>
      <c r="AG3196" s="19"/>
      <c r="AH3196" s="19"/>
    </row>
    <row r="3197" spans="11:34" s="15" customFormat="1" x14ac:dyDescent="0.2">
      <c r="K3197" s="18"/>
      <c r="W3197" s="18"/>
      <c r="X3197" s="18"/>
      <c r="Y3197" s="18"/>
      <c r="Z3197" s="18"/>
      <c r="AA3197" s="18"/>
      <c r="AB3197" s="18"/>
      <c r="AG3197" s="19"/>
      <c r="AH3197" s="19"/>
    </row>
    <row r="3198" spans="11:34" s="15" customFormat="1" x14ac:dyDescent="0.2">
      <c r="K3198" s="18"/>
      <c r="W3198" s="18"/>
      <c r="X3198" s="18"/>
      <c r="Y3198" s="18"/>
      <c r="Z3198" s="18"/>
      <c r="AA3198" s="18"/>
      <c r="AB3198" s="18"/>
      <c r="AG3198" s="19"/>
      <c r="AH3198" s="19"/>
    </row>
    <row r="3199" spans="11:34" s="15" customFormat="1" x14ac:dyDescent="0.2">
      <c r="K3199" s="18"/>
      <c r="W3199" s="18"/>
      <c r="X3199" s="18"/>
      <c r="Y3199" s="18"/>
      <c r="Z3199" s="18"/>
      <c r="AA3199" s="18"/>
      <c r="AB3199" s="18"/>
      <c r="AG3199" s="19"/>
      <c r="AH3199" s="19"/>
    </row>
    <row r="3200" spans="11:34" s="15" customFormat="1" x14ac:dyDescent="0.2">
      <c r="K3200" s="18"/>
      <c r="W3200" s="18"/>
      <c r="X3200" s="18"/>
      <c r="Y3200" s="18"/>
      <c r="Z3200" s="18"/>
      <c r="AA3200" s="18"/>
      <c r="AB3200" s="18"/>
      <c r="AG3200" s="19"/>
      <c r="AH3200" s="19"/>
    </row>
    <row r="3201" spans="11:34" s="15" customFormat="1" x14ac:dyDescent="0.2">
      <c r="K3201" s="18"/>
      <c r="W3201" s="18"/>
      <c r="X3201" s="18"/>
      <c r="Y3201" s="18"/>
      <c r="Z3201" s="18"/>
      <c r="AA3201" s="18"/>
      <c r="AB3201" s="18"/>
      <c r="AG3201" s="19"/>
      <c r="AH3201" s="19"/>
    </row>
    <row r="3202" spans="11:34" s="15" customFormat="1" x14ac:dyDescent="0.2">
      <c r="K3202" s="18"/>
      <c r="W3202" s="18"/>
      <c r="X3202" s="18"/>
      <c r="Y3202" s="18"/>
      <c r="Z3202" s="18"/>
      <c r="AA3202" s="18"/>
      <c r="AB3202" s="18"/>
      <c r="AG3202" s="19"/>
      <c r="AH3202" s="19"/>
    </row>
    <row r="3203" spans="11:34" s="15" customFormat="1" x14ac:dyDescent="0.2">
      <c r="K3203" s="18"/>
      <c r="W3203" s="18"/>
      <c r="X3203" s="18"/>
      <c r="Y3203" s="18"/>
      <c r="Z3203" s="18"/>
      <c r="AA3203" s="18"/>
      <c r="AB3203" s="18"/>
      <c r="AG3203" s="19"/>
      <c r="AH3203" s="19"/>
    </row>
    <row r="3204" spans="11:34" s="15" customFormat="1" x14ac:dyDescent="0.2">
      <c r="K3204" s="18"/>
      <c r="W3204" s="18"/>
      <c r="X3204" s="18"/>
      <c r="Y3204" s="18"/>
      <c r="Z3204" s="18"/>
      <c r="AA3204" s="18"/>
      <c r="AB3204" s="18"/>
      <c r="AG3204" s="19"/>
      <c r="AH3204" s="19"/>
    </row>
    <row r="3205" spans="11:34" s="15" customFormat="1" x14ac:dyDescent="0.2">
      <c r="K3205" s="18"/>
      <c r="W3205" s="18"/>
      <c r="X3205" s="18"/>
      <c r="Y3205" s="18"/>
      <c r="Z3205" s="18"/>
      <c r="AA3205" s="18"/>
      <c r="AB3205" s="18"/>
      <c r="AG3205" s="19"/>
      <c r="AH3205" s="19"/>
    </row>
    <row r="3206" spans="11:34" s="15" customFormat="1" x14ac:dyDescent="0.2">
      <c r="K3206" s="18"/>
      <c r="W3206" s="18"/>
      <c r="X3206" s="18"/>
      <c r="Y3206" s="18"/>
      <c r="Z3206" s="18"/>
      <c r="AA3206" s="18"/>
      <c r="AB3206" s="18"/>
      <c r="AG3206" s="19"/>
      <c r="AH3206" s="19"/>
    </row>
    <row r="3207" spans="11:34" s="15" customFormat="1" x14ac:dyDescent="0.2">
      <c r="K3207" s="18"/>
      <c r="W3207" s="18"/>
      <c r="X3207" s="18"/>
      <c r="Y3207" s="18"/>
      <c r="Z3207" s="18"/>
      <c r="AA3207" s="18"/>
      <c r="AB3207" s="18"/>
      <c r="AG3207" s="19"/>
      <c r="AH3207" s="19"/>
    </row>
    <row r="3208" spans="11:34" s="15" customFormat="1" x14ac:dyDescent="0.2">
      <c r="K3208" s="18"/>
      <c r="W3208" s="18"/>
      <c r="X3208" s="18"/>
      <c r="Y3208" s="18"/>
      <c r="Z3208" s="18"/>
      <c r="AA3208" s="18"/>
      <c r="AB3208" s="18"/>
      <c r="AG3208" s="19"/>
      <c r="AH3208" s="19"/>
    </row>
    <row r="3209" spans="11:34" s="15" customFormat="1" x14ac:dyDescent="0.2">
      <c r="K3209" s="18"/>
      <c r="W3209" s="18"/>
      <c r="X3209" s="18"/>
      <c r="Y3209" s="18"/>
      <c r="Z3209" s="18"/>
      <c r="AA3209" s="18"/>
      <c r="AB3209" s="18"/>
      <c r="AG3209" s="19"/>
      <c r="AH3209" s="19"/>
    </row>
    <row r="3210" spans="11:34" s="15" customFormat="1" x14ac:dyDescent="0.2">
      <c r="K3210" s="18"/>
      <c r="W3210" s="18"/>
      <c r="X3210" s="18"/>
      <c r="Y3210" s="18"/>
      <c r="Z3210" s="18"/>
      <c r="AA3210" s="18"/>
      <c r="AB3210" s="18"/>
      <c r="AG3210" s="19"/>
      <c r="AH3210" s="19"/>
    </row>
    <row r="3211" spans="11:34" s="15" customFormat="1" x14ac:dyDescent="0.2">
      <c r="K3211" s="18"/>
      <c r="W3211" s="18"/>
      <c r="X3211" s="18"/>
      <c r="Y3211" s="18"/>
      <c r="Z3211" s="18"/>
      <c r="AA3211" s="18"/>
      <c r="AB3211" s="18"/>
      <c r="AG3211" s="19"/>
      <c r="AH3211" s="19"/>
    </row>
    <row r="3212" spans="11:34" s="15" customFormat="1" x14ac:dyDescent="0.2">
      <c r="K3212" s="18"/>
      <c r="W3212" s="18"/>
      <c r="X3212" s="18"/>
      <c r="Y3212" s="18"/>
      <c r="Z3212" s="18"/>
      <c r="AA3212" s="18"/>
      <c r="AB3212" s="18"/>
      <c r="AG3212" s="19"/>
      <c r="AH3212" s="19"/>
    </row>
    <row r="3213" spans="11:34" s="15" customFormat="1" x14ac:dyDescent="0.2">
      <c r="K3213" s="18"/>
      <c r="W3213" s="18"/>
      <c r="X3213" s="18"/>
      <c r="Y3213" s="18"/>
      <c r="Z3213" s="18"/>
      <c r="AA3213" s="18"/>
      <c r="AB3213" s="18"/>
      <c r="AG3213" s="19"/>
      <c r="AH3213" s="19"/>
    </row>
    <row r="3214" spans="11:34" s="15" customFormat="1" x14ac:dyDescent="0.2">
      <c r="K3214" s="18"/>
      <c r="W3214" s="18"/>
      <c r="X3214" s="18"/>
      <c r="Y3214" s="18"/>
      <c r="Z3214" s="18"/>
      <c r="AA3214" s="18"/>
      <c r="AB3214" s="18"/>
      <c r="AG3214" s="19"/>
      <c r="AH3214" s="19"/>
    </row>
    <row r="3215" spans="11:34" s="15" customFormat="1" x14ac:dyDescent="0.2">
      <c r="K3215" s="18"/>
      <c r="W3215" s="18"/>
      <c r="X3215" s="18"/>
      <c r="Y3215" s="18"/>
      <c r="Z3215" s="18"/>
      <c r="AA3215" s="18"/>
      <c r="AB3215" s="18"/>
      <c r="AG3215" s="19"/>
      <c r="AH3215" s="19"/>
    </row>
    <row r="3216" spans="11:34" s="15" customFormat="1" x14ac:dyDescent="0.2">
      <c r="K3216" s="18"/>
      <c r="W3216" s="18"/>
      <c r="X3216" s="18"/>
      <c r="Y3216" s="18"/>
      <c r="Z3216" s="18"/>
      <c r="AA3216" s="18"/>
      <c r="AB3216" s="18"/>
      <c r="AG3216" s="19"/>
      <c r="AH3216" s="19"/>
    </row>
    <row r="3217" spans="11:34" s="15" customFormat="1" x14ac:dyDescent="0.2">
      <c r="K3217" s="18"/>
      <c r="W3217" s="18"/>
      <c r="X3217" s="18"/>
      <c r="Y3217" s="18"/>
      <c r="Z3217" s="18"/>
      <c r="AA3217" s="18"/>
      <c r="AB3217" s="18"/>
      <c r="AG3217" s="19"/>
      <c r="AH3217" s="19"/>
    </row>
    <row r="3218" spans="11:34" s="15" customFormat="1" x14ac:dyDescent="0.2">
      <c r="K3218" s="18"/>
      <c r="W3218" s="18"/>
      <c r="X3218" s="18"/>
      <c r="Y3218" s="18"/>
      <c r="Z3218" s="18"/>
      <c r="AA3218" s="18"/>
      <c r="AB3218" s="18"/>
      <c r="AG3218" s="19"/>
      <c r="AH3218" s="19"/>
    </row>
    <row r="3219" spans="11:34" s="15" customFormat="1" x14ac:dyDescent="0.2">
      <c r="K3219" s="18"/>
      <c r="W3219" s="18"/>
      <c r="X3219" s="18"/>
      <c r="Y3219" s="18"/>
      <c r="Z3219" s="18"/>
      <c r="AA3219" s="18"/>
      <c r="AB3219" s="18"/>
      <c r="AG3219" s="19"/>
      <c r="AH3219" s="19"/>
    </row>
    <row r="3220" spans="11:34" s="15" customFormat="1" x14ac:dyDescent="0.2">
      <c r="K3220" s="18"/>
      <c r="W3220" s="18"/>
      <c r="X3220" s="18"/>
      <c r="Y3220" s="18"/>
      <c r="Z3220" s="18"/>
      <c r="AA3220" s="18"/>
      <c r="AB3220" s="18"/>
      <c r="AG3220" s="19"/>
      <c r="AH3220" s="19"/>
    </row>
    <row r="3221" spans="11:34" s="15" customFormat="1" x14ac:dyDescent="0.2">
      <c r="K3221" s="18"/>
      <c r="W3221" s="18"/>
      <c r="X3221" s="18"/>
      <c r="Y3221" s="18"/>
      <c r="Z3221" s="18"/>
      <c r="AA3221" s="18"/>
      <c r="AB3221" s="18"/>
      <c r="AG3221" s="19"/>
      <c r="AH3221" s="19"/>
    </row>
    <row r="3222" spans="11:34" s="15" customFormat="1" x14ac:dyDescent="0.2">
      <c r="K3222" s="18"/>
      <c r="W3222" s="18"/>
      <c r="X3222" s="18"/>
      <c r="Y3222" s="18"/>
      <c r="Z3222" s="18"/>
      <c r="AA3222" s="18"/>
      <c r="AB3222" s="18"/>
      <c r="AG3222" s="19"/>
      <c r="AH3222" s="19"/>
    </row>
    <row r="3223" spans="11:34" s="15" customFormat="1" x14ac:dyDescent="0.2">
      <c r="K3223" s="18"/>
      <c r="W3223" s="18"/>
      <c r="X3223" s="18"/>
      <c r="Y3223" s="18"/>
      <c r="Z3223" s="18"/>
      <c r="AA3223" s="18"/>
      <c r="AB3223" s="18"/>
      <c r="AG3223" s="19"/>
      <c r="AH3223" s="19"/>
    </row>
    <row r="3224" spans="11:34" s="15" customFormat="1" x14ac:dyDescent="0.2">
      <c r="K3224" s="18"/>
      <c r="W3224" s="18"/>
      <c r="X3224" s="18"/>
      <c r="Y3224" s="18"/>
      <c r="Z3224" s="18"/>
      <c r="AA3224" s="18"/>
      <c r="AB3224" s="18"/>
      <c r="AG3224" s="19"/>
      <c r="AH3224" s="19"/>
    </row>
    <row r="3225" spans="11:34" s="15" customFormat="1" x14ac:dyDescent="0.2">
      <c r="K3225" s="18"/>
      <c r="W3225" s="18"/>
      <c r="X3225" s="18"/>
      <c r="Y3225" s="18"/>
      <c r="Z3225" s="18"/>
      <c r="AA3225" s="18"/>
      <c r="AB3225" s="18"/>
      <c r="AG3225" s="19"/>
      <c r="AH3225" s="19"/>
    </row>
    <row r="3226" spans="11:34" s="15" customFormat="1" x14ac:dyDescent="0.2">
      <c r="K3226" s="18"/>
      <c r="W3226" s="18"/>
      <c r="X3226" s="18"/>
      <c r="Y3226" s="18"/>
      <c r="Z3226" s="18"/>
      <c r="AA3226" s="18"/>
      <c r="AB3226" s="18"/>
      <c r="AG3226" s="19"/>
      <c r="AH3226" s="19"/>
    </row>
    <row r="3227" spans="11:34" s="15" customFormat="1" x14ac:dyDescent="0.2">
      <c r="K3227" s="18"/>
      <c r="W3227" s="18"/>
      <c r="X3227" s="18"/>
      <c r="Y3227" s="18"/>
      <c r="Z3227" s="18"/>
      <c r="AA3227" s="18"/>
      <c r="AB3227" s="18"/>
      <c r="AG3227" s="19"/>
      <c r="AH3227" s="19"/>
    </row>
    <row r="3228" spans="11:34" s="15" customFormat="1" x14ac:dyDescent="0.2">
      <c r="K3228" s="18"/>
      <c r="W3228" s="18"/>
      <c r="X3228" s="18"/>
      <c r="Y3228" s="18"/>
      <c r="Z3228" s="18"/>
      <c r="AA3228" s="18"/>
      <c r="AB3228" s="18"/>
      <c r="AG3228" s="19"/>
      <c r="AH3228" s="19"/>
    </row>
    <row r="3229" spans="11:34" s="15" customFormat="1" x14ac:dyDescent="0.2">
      <c r="K3229" s="18"/>
      <c r="W3229" s="18"/>
      <c r="X3229" s="18"/>
      <c r="Y3229" s="18"/>
      <c r="Z3229" s="18"/>
      <c r="AA3229" s="18"/>
      <c r="AB3229" s="18"/>
      <c r="AG3229" s="19"/>
      <c r="AH3229" s="19"/>
    </row>
    <row r="3230" spans="11:34" s="15" customFormat="1" x14ac:dyDescent="0.2">
      <c r="K3230" s="18"/>
      <c r="W3230" s="18"/>
      <c r="X3230" s="18"/>
      <c r="Y3230" s="18"/>
      <c r="Z3230" s="18"/>
      <c r="AA3230" s="18"/>
      <c r="AB3230" s="18"/>
      <c r="AG3230" s="19"/>
      <c r="AH3230" s="19"/>
    </row>
    <row r="3231" spans="11:34" s="15" customFormat="1" x14ac:dyDescent="0.2">
      <c r="K3231" s="18"/>
      <c r="W3231" s="18"/>
      <c r="X3231" s="18"/>
      <c r="Y3231" s="18"/>
      <c r="Z3231" s="18"/>
      <c r="AA3231" s="18"/>
      <c r="AB3231" s="18"/>
      <c r="AG3231" s="19"/>
      <c r="AH3231" s="19"/>
    </row>
    <row r="3232" spans="11:34" s="15" customFormat="1" x14ac:dyDescent="0.2">
      <c r="K3232" s="18"/>
      <c r="W3232" s="18"/>
      <c r="X3232" s="18"/>
      <c r="Y3232" s="18"/>
      <c r="Z3232" s="18"/>
      <c r="AA3232" s="18"/>
      <c r="AB3232" s="18"/>
      <c r="AG3232" s="19"/>
      <c r="AH3232" s="19"/>
    </row>
    <row r="3233" spans="11:34" s="15" customFormat="1" x14ac:dyDescent="0.2">
      <c r="K3233" s="18"/>
      <c r="W3233" s="18"/>
      <c r="X3233" s="18"/>
      <c r="Y3233" s="18"/>
      <c r="Z3233" s="18"/>
      <c r="AA3233" s="18"/>
      <c r="AB3233" s="18"/>
      <c r="AG3233" s="19"/>
      <c r="AH3233" s="19"/>
    </row>
    <row r="3234" spans="11:34" s="15" customFormat="1" x14ac:dyDescent="0.2">
      <c r="K3234" s="18"/>
      <c r="W3234" s="18"/>
      <c r="X3234" s="18"/>
      <c r="Y3234" s="18"/>
      <c r="Z3234" s="18"/>
      <c r="AA3234" s="18"/>
      <c r="AB3234" s="18"/>
      <c r="AG3234" s="19"/>
      <c r="AH3234" s="19"/>
    </row>
    <row r="3235" spans="11:34" s="15" customFormat="1" x14ac:dyDescent="0.2">
      <c r="K3235" s="18"/>
      <c r="W3235" s="18"/>
      <c r="X3235" s="18"/>
      <c r="Y3235" s="18"/>
      <c r="Z3235" s="18"/>
      <c r="AA3235" s="18"/>
      <c r="AB3235" s="18"/>
      <c r="AG3235" s="19"/>
      <c r="AH3235" s="19"/>
    </row>
    <row r="3236" spans="11:34" s="15" customFormat="1" x14ac:dyDescent="0.2">
      <c r="K3236" s="18"/>
      <c r="W3236" s="18"/>
      <c r="X3236" s="18"/>
      <c r="Y3236" s="18"/>
      <c r="Z3236" s="18"/>
      <c r="AA3236" s="18"/>
      <c r="AB3236" s="18"/>
      <c r="AG3236" s="19"/>
      <c r="AH3236" s="19"/>
    </row>
    <row r="3237" spans="11:34" s="15" customFormat="1" x14ac:dyDescent="0.2">
      <c r="K3237" s="18"/>
      <c r="W3237" s="18"/>
      <c r="X3237" s="18"/>
      <c r="Y3237" s="18"/>
      <c r="Z3237" s="18"/>
      <c r="AA3237" s="18"/>
      <c r="AB3237" s="18"/>
      <c r="AG3237" s="19"/>
      <c r="AH3237" s="19"/>
    </row>
    <row r="3238" spans="11:34" s="15" customFormat="1" x14ac:dyDescent="0.2">
      <c r="K3238" s="18"/>
      <c r="W3238" s="18"/>
      <c r="X3238" s="18"/>
      <c r="Y3238" s="18"/>
      <c r="Z3238" s="18"/>
      <c r="AA3238" s="18"/>
      <c r="AB3238" s="18"/>
      <c r="AG3238" s="19"/>
      <c r="AH3238" s="19"/>
    </row>
    <row r="3239" spans="11:34" s="15" customFormat="1" x14ac:dyDescent="0.2">
      <c r="K3239" s="18"/>
      <c r="W3239" s="18"/>
      <c r="X3239" s="18"/>
      <c r="Y3239" s="18"/>
      <c r="Z3239" s="18"/>
      <c r="AA3239" s="18"/>
      <c r="AB3239" s="18"/>
      <c r="AG3239" s="19"/>
      <c r="AH3239" s="19"/>
    </row>
    <row r="3240" spans="11:34" s="15" customFormat="1" x14ac:dyDescent="0.2">
      <c r="K3240" s="18"/>
      <c r="W3240" s="18"/>
      <c r="X3240" s="18"/>
      <c r="Y3240" s="18"/>
      <c r="Z3240" s="18"/>
      <c r="AA3240" s="18"/>
      <c r="AB3240" s="18"/>
      <c r="AG3240" s="19"/>
      <c r="AH3240" s="19"/>
    </row>
    <row r="3241" spans="11:34" s="15" customFormat="1" x14ac:dyDescent="0.2">
      <c r="K3241" s="18"/>
      <c r="W3241" s="18"/>
      <c r="X3241" s="18"/>
      <c r="Y3241" s="18"/>
      <c r="Z3241" s="18"/>
      <c r="AA3241" s="18"/>
      <c r="AB3241" s="18"/>
      <c r="AG3241" s="19"/>
      <c r="AH3241" s="19"/>
    </row>
    <row r="3242" spans="11:34" s="15" customFormat="1" x14ac:dyDescent="0.2">
      <c r="K3242" s="18"/>
      <c r="W3242" s="18"/>
      <c r="X3242" s="18"/>
      <c r="Y3242" s="18"/>
      <c r="Z3242" s="18"/>
      <c r="AA3242" s="18"/>
      <c r="AB3242" s="18"/>
      <c r="AG3242" s="19"/>
      <c r="AH3242" s="19"/>
    </row>
    <row r="3243" spans="11:34" s="15" customFormat="1" x14ac:dyDescent="0.2">
      <c r="K3243" s="18"/>
      <c r="W3243" s="18"/>
      <c r="X3243" s="18"/>
      <c r="Y3243" s="18"/>
      <c r="Z3243" s="18"/>
      <c r="AA3243" s="18"/>
      <c r="AB3243" s="18"/>
      <c r="AG3243" s="19"/>
      <c r="AH3243" s="19"/>
    </row>
    <row r="3244" spans="11:34" s="15" customFormat="1" x14ac:dyDescent="0.2">
      <c r="K3244" s="18"/>
      <c r="W3244" s="18"/>
      <c r="X3244" s="18"/>
      <c r="Y3244" s="18"/>
      <c r="Z3244" s="18"/>
      <c r="AA3244" s="18"/>
      <c r="AB3244" s="18"/>
      <c r="AG3244" s="19"/>
      <c r="AH3244" s="19"/>
    </row>
    <row r="3245" spans="11:34" s="15" customFormat="1" x14ac:dyDescent="0.2">
      <c r="K3245" s="18"/>
      <c r="W3245" s="18"/>
      <c r="X3245" s="18"/>
      <c r="Y3245" s="18"/>
      <c r="Z3245" s="18"/>
      <c r="AA3245" s="18"/>
      <c r="AB3245" s="18"/>
      <c r="AG3245" s="19"/>
      <c r="AH3245" s="19"/>
    </row>
    <row r="3246" spans="11:34" s="15" customFormat="1" x14ac:dyDescent="0.2">
      <c r="K3246" s="18"/>
      <c r="W3246" s="18"/>
      <c r="X3246" s="18"/>
      <c r="Y3246" s="18"/>
      <c r="Z3246" s="18"/>
      <c r="AA3246" s="18"/>
      <c r="AB3246" s="18"/>
      <c r="AG3246" s="19"/>
      <c r="AH3246" s="19"/>
    </row>
    <row r="3247" spans="11:34" s="15" customFormat="1" x14ac:dyDescent="0.2">
      <c r="K3247" s="18"/>
      <c r="W3247" s="18"/>
      <c r="X3247" s="18"/>
      <c r="Y3247" s="18"/>
      <c r="Z3247" s="18"/>
      <c r="AA3247" s="18"/>
      <c r="AB3247" s="18"/>
      <c r="AG3247" s="19"/>
      <c r="AH3247" s="19"/>
    </row>
    <row r="3248" spans="11:34" s="15" customFormat="1" x14ac:dyDescent="0.2">
      <c r="K3248" s="18"/>
      <c r="W3248" s="18"/>
      <c r="X3248" s="18"/>
      <c r="Y3248" s="18"/>
      <c r="Z3248" s="18"/>
      <c r="AA3248" s="18"/>
      <c r="AB3248" s="18"/>
      <c r="AG3248" s="19"/>
      <c r="AH3248" s="19"/>
    </row>
    <row r="3249" spans="11:34" s="15" customFormat="1" x14ac:dyDescent="0.2">
      <c r="K3249" s="18"/>
      <c r="W3249" s="18"/>
      <c r="X3249" s="18"/>
      <c r="Y3249" s="18"/>
      <c r="Z3249" s="18"/>
      <c r="AA3249" s="18"/>
      <c r="AB3249" s="18"/>
      <c r="AG3249" s="19"/>
      <c r="AH3249" s="19"/>
    </row>
    <row r="3250" spans="11:34" s="15" customFormat="1" x14ac:dyDescent="0.2">
      <c r="K3250" s="18"/>
      <c r="W3250" s="18"/>
      <c r="X3250" s="18"/>
      <c r="Y3250" s="18"/>
      <c r="Z3250" s="18"/>
      <c r="AA3250" s="18"/>
      <c r="AB3250" s="18"/>
      <c r="AG3250" s="19"/>
      <c r="AH3250" s="19"/>
    </row>
    <row r="3251" spans="11:34" s="15" customFormat="1" x14ac:dyDescent="0.2">
      <c r="K3251" s="18"/>
      <c r="W3251" s="18"/>
      <c r="X3251" s="18"/>
      <c r="Y3251" s="18"/>
      <c r="Z3251" s="18"/>
      <c r="AA3251" s="18"/>
      <c r="AB3251" s="18"/>
      <c r="AG3251" s="19"/>
      <c r="AH3251" s="19"/>
    </row>
    <row r="3252" spans="11:34" s="15" customFormat="1" x14ac:dyDescent="0.2">
      <c r="K3252" s="18"/>
      <c r="W3252" s="18"/>
      <c r="X3252" s="18"/>
      <c r="Y3252" s="18"/>
      <c r="Z3252" s="18"/>
      <c r="AA3252" s="18"/>
      <c r="AB3252" s="18"/>
      <c r="AG3252" s="19"/>
      <c r="AH3252" s="19"/>
    </row>
    <row r="3253" spans="11:34" s="15" customFormat="1" x14ac:dyDescent="0.2">
      <c r="K3253" s="18"/>
      <c r="W3253" s="18"/>
      <c r="X3253" s="18"/>
      <c r="Y3253" s="18"/>
      <c r="Z3253" s="18"/>
      <c r="AA3253" s="18"/>
      <c r="AB3253" s="18"/>
      <c r="AG3253" s="19"/>
      <c r="AH3253" s="19"/>
    </row>
    <row r="3254" spans="11:34" s="15" customFormat="1" x14ac:dyDescent="0.2">
      <c r="K3254" s="18"/>
      <c r="W3254" s="18"/>
      <c r="X3254" s="18"/>
      <c r="Y3254" s="18"/>
      <c r="Z3254" s="18"/>
      <c r="AA3254" s="18"/>
      <c r="AB3254" s="18"/>
      <c r="AG3254" s="19"/>
      <c r="AH3254" s="19"/>
    </row>
    <row r="3255" spans="11:34" s="15" customFormat="1" x14ac:dyDescent="0.2">
      <c r="K3255" s="18"/>
      <c r="W3255" s="18"/>
      <c r="X3255" s="18"/>
      <c r="Y3255" s="18"/>
      <c r="Z3255" s="18"/>
      <c r="AA3255" s="18"/>
      <c r="AB3255" s="18"/>
      <c r="AG3255" s="19"/>
      <c r="AH3255" s="19"/>
    </row>
    <row r="3256" spans="11:34" s="15" customFormat="1" x14ac:dyDescent="0.2">
      <c r="K3256" s="18"/>
      <c r="W3256" s="18"/>
      <c r="X3256" s="18"/>
      <c r="Y3256" s="18"/>
      <c r="Z3256" s="18"/>
      <c r="AA3256" s="18"/>
      <c r="AB3256" s="18"/>
      <c r="AG3256" s="19"/>
      <c r="AH3256" s="19"/>
    </row>
    <row r="3257" spans="11:34" s="15" customFormat="1" x14ac:dyDescent="0.2">
      <c r="K3257" s="18"/>
      <c r="W3257" s="18"/>
      <c r="X3257" s="18"/>
      <c r="Y3257" s="18"/>
      <c r="Z3257" s="18"/>
      <c r="AA3257" s="18"/>
      <c r="AB3257" s="18"/>
      <c r="AG3257" s="19"/>
      <c r="AH3257" s="19"/>
    </row>
    <row r="3258" spans="11:34" s="15" customFormat="1" x14ac:dyDescent="0.2">
      <c r="K3258" s="18"/>
      <c r="W3258" s="18"/>
      <c r="X3258" s="18"/>
      <c r="Y3258" s="18"/>
      <c r="Z3258" s="18"/>
      <c r="AA3258" s="18"/>
      <c r="AB3258" s="18"/>
      <c r="AG3258" s="19"/>
      <c r="AH3258" s="19"/>
    </row>
    <row r="3259" spans="11:34" s="15" customFormat="1" x14ac:dyDescent="0.2">
      <c r="K3259" s="18"/>
      <c r="W3259" s="18"/>
      <c r="X3259" s="18"/>
      <c r="Y3259" s="18"/>
      <c r="Z3259" s="18"/>
      <c r="AA3259" s="18"/>
      <c r="AB3259" s="18"/>
      <c r="AG3259" s="19"/>
      <c r="AH3259" s="19"/>
    </row>
    <row r="3260" spans="11:34" s="15" customFormat="1" x14ac:dyDescent="0.2">
      <c r="K3260" s="18"/>
      <c r="W3260" s="18"/>
      <c r="X3260" s="18"/>
      <c r="Y3260" s="18"/>
      <c r="Z3260" s="18"/>
      <c r="AA3260" s="18"/>
      <c r="AB3260" s="18"/>
      <c r="AG3260" s="19"/>
      <c r="AH3260" s="19"/>
    </row>
    <row r="3261" spans="11:34" s="15" customFormat="1" x14ac:dyDescent="0.2">
      <c r="K3261" s="18"/>
      <c r="W3261" s="18"/>
      <c r="X3261" s="18"/>
      <c r="Y3261" s="18"/>
      <c r="Z3261" s="18"/>
      <c r="AA3261" s="18"/>
      <c r="AB3261" s="18"/>
      <c r="AG3261" s="19"/>
      <c r="AH3261" s="19"/>
    </row>
    <row r="3262" spans="11:34" s="15" customFormat="1" x14ac:dyDescent="0.2">
      <c r="K3262" s="18"/>
      <c r="W3262" s="18"/>
      <c r="X3262" s="18"/>
      <c r="Y3262" s="18"/>
      <c r="Z3262" s="18"/>
      <c r="AA3262" s="18"/>
      <c r="AB3262" s="18"/>
      <c r="AG3262" s="19"/>
      <c r="AH3262" s="19"/>
    </row>
    <row r="3263" spans="11:34" s="15" customFormat="1" x14ac:dyDescent="0.2">
      <c r="K3263" s="18"/>
      <c r="W3263" s="18"/>
      <c r="X3263" s="18"/>
      <c r="Y3263" s="18"/>
      <c r="Z3263" s="18"/>
      <c r="AA3263" s="18"/>
      <c r="AB3263" s="18"/>
      <c r="AG3263" s="19"/>
      <c r="AH3263" s="19"/>
    </row>
    <row r="3264" spans="11:34" s="15" customFormat="1" x14ac:dyDescent="0.2">
      <c r="K3264" s="18"/>
      <c r="W3264" s="18"/>
      <c r="X3264" s="18"/>
      <c r="Y3264" s="18"/>
      <c r="Z3264" s="18"/>
      <c r="AA3264" s="18"/>
      <c r="AB3264" s="18"/>
      <c r="AG3264" s="19"/>
      <c r="AH3264" s="19"/>
    </row>
    <row r="3265" spans="11:34" s="15" customFormat="1" x14ac:dyDescent="0.2">
      <c r="K3265" s="18"/>
      <c r="W3265" s="18"/>
      <c r="X3265" s="18"/>
      <c r="Y3265" s="18"/>
      <c r="Z3265" s="18"/>
      <c r="AA3265" s="18"/>
      <c r="AB3265" s="18"/>
      <c r="AG3265" s="19"/>
      <c r="AH3265" s="19"/>
    </row>
    <row r="3266" spans="11:34" s="15" customFormat="1" x14ac:dyDescent="0.2">
      <c r="K3266" s="18"/>
      <c r="W3266" s="18"/>
      <c r="X3266" s="18"/>
      <c r="Y3266" s="18"/>
      <c r="Z3266" s="18"/>
      <c r="AA3266" s="18"/>
      <c r="AB3266" s="18"/>
      <c r="AG3266" s="19"/>
      <c r="AH3266" s="19"/>
    </row>
    <row r="3267" spans="11:34" s="15" customFormat="1" x14ac:dyDescent="0.2">
      <c r="K3267" s="18"/>
      <c r="W3267" s="18"/>
      <c r="X3267" s="18"/>
      <c r="Y3267" s="18"/>
      <c r="Z3267" s="18"/>
      <c r="AA3267" s="18"/>
      <c r="AB3267" s="18"/>
      <c r="AG3267" s="19"/>
      <c r="AH3267" s="19"/>
    </row>
    <row r="3268" spans="11:34" s="15" customFormat="1" x14ac:dyDescent="0.2">
      <c r="K3268" s="18"/>
      <c r="W3268" s="18"/>
      <c r="X3268" s="18"/>
      <c r="Y3268" s="18"/>
      <c r="Z3268" s="18"/>
      <c r="AA3268" s="18"/>
      <c r="AB3268" s="18"/>
      <c r="AG3268" s="19"/>
      <c r="AH3268" s="19"/>
    </row>
    <row r="3269" spans="11:34" s="15" customFormat="1" x14ac:dyDescent="0.2">
      <c r="K3269" s="18"/>
      <c r="W3269" s="18"/>
      <c r="X3269" s="18"/>
      <c r="Y3269" s="18"/>
      <c r="Z3269" s="18"/>
      <c r="AA3269" s="18"/>
      <c r="AB3269" s="18"/>
      <c r="AG3269" s="19"/>
      <c r="AH3269" s="19"/>
    </row>
    <row r="3270" spans="11:34" s="15" customFormat="1" x14ac:dyDescent="0.2">
      <c r="K3270" s="18"/>
      <c r="W3270" s="18"/>
      <c r="X3270" s="18"/>
      <c r="Y3270" s="18"/>
      <c r="Z3270" s="18"/>
      <c r="AA3270" s="18"/>
      <c r="AB3270" s="18"/>
      <c r="AG3270" s="19"/>
      <c r="AH3270" s="19"/>
    </row>
    <row r="3271" spans="11:34" s="15" customFormat="1" x14ac:dyDescent="0.2">
      <c r="K3271" s="18"/>
      <c r="W3271" s="18"/>
      <c r="X3271" s="18"/>
      <c r="Y3271" s="18"/>
      <c r="Z3271" s="18"/>
      <c r="AA3271" s="18"/>
      <c r="AB3271" s="18"/>
      <c r="AG3271" s="19"/>
      <c r="AH3271" s="19"/>
    </row>
    <row r="3272" spans="11:34" s="15" customFormat="1" x14ac:dyDescent="0.2">
      <c r="K3272" s="18"/>
      <c r="W3272" s="18"/>
      <c r="X3272" s="18"/>
      <c r="Y3272" s="18"/>
      <c r="Z3272" s="18"/>
      <c r="AA3272" s="18"/>
      <c r="AB3272" s="18"/>
      <c r="AG3272" s="19"/>
      <c r="AH3272" s="19"/>
    </row>
    <row r="3273" spans="11:34" s="15" customFormat="1" x14ac:dyDescent="0.2">
      <c r="K3273" s="18"/>
      <c r="W3273" s="18"/>
      <c r="X3273" s="18"/>
      <c r="Y3273" s="18"/>
      <c r="Z3273" s="18"/>
      <c r="AA3273" s="18"/>
      <c r="AB3273" s="18"/>
      <c r="AG3273" s="19"/>
      <c r="AH3273" s="19"/>
    </row>
    <row r="3274" spans="11:34" s="15" customFormat="1" x14ac:dyDescent="0.2">
      <c r="K3274" s="18"/>
      <c r="W3274" s="18"/>
      <c r="X3274" s="18"/>
      <c r="Y3274" s="18"/>
      <c r="Z3274" s="18"/>
      <c r="AA3274" s="18"/>
      <c r="AB3274" s="18"/>
      <c r="AG3274" s="19"/>
      <c r="AH3274" s="19"/>
    </row>
    <row r="3275" spans="11:34" s="15" customFormat="1" x14ac:dyDescent="0.2">
      <c r="K3275" s="18"/>
      <c r="W3275" s="18"/>
      <c r="X3275" s="18"/>
      <c r="Y3275" s="18"/>
      <c r="Z3275" s="18"/>
      <c r="AA3275" s="18"/>
      <c r="AB3275" s="18"/>
      <c r="AG3275" s="19"/>
      <c r="AH3275" s="19"/>
    </row>
    <row r="3276" spans="11:34" s="15" customFormat="1" x14ac:dyDescent="0.2">
      <c r="K3276" s="18"/>
      <c r="W3276" s="18"/>
      <c r="X3276" s="18"/>
      <c r="Y3276" s="18"/>
      <c r="Z3276" s="18"/>
      <c r="AA3276" s="18"/>
      <c r="AB3276" s="18"/>
      <c r="AG3276" s="19"/>
      <c r="AH3276" s="19"/>
    </row>
    <row r="3277" spans="11:34" s="15" customFormat="1" x14ac:dyDescent="0.2">
      <c r="K3277" s="18"/>
      <c r="W3277" s="18"/>
      <c r="X3277" s="18"/>
      <c r="Y3277" s="18"/>
      <c r="Z3277" s="18"/>
      <c r="AA3277" s="18"/>
      <c r="AB3277" s="18"/>
      <c r="AG3277" s="19"/>
      <c r="AH3277" s="19"/>
    </row>
    <row r="3278" spans="11:34" s="15" customFormat="1" x14ac:dyDescent="0.2">
      <c r="K3278" s="18"/>
      <c r="W3278" s="18"/>
      <c r="X3278" s="18"/>
      <c r="Y3278" s="18"/>
      <c r="Z3278" s="18"/>
      <c r="AA3278" s="18"/>
      <c r="AB3278" s="18"/>
      <c r="AG3278" s="19"/>
      <c r="AH3278" s="19"/>
    </row>
    <row r="3279" spans="11:34" s="15" customFormat="1" x14ac:dyDescent="0.2">
      <c r="K3279" s="18"/>
      <c r="W3279" s="18"/>
      <c r="X3279" s="18"/>
      <c r="Y3279" s="18"/>
      <c r="Z3279" s="18"/>
      <c r="AA3279" s="18"/>
      <c r="AB3279" s="18"/>
      <c r="AG3279" s="19"/>
      <c r="AH3279" s="19"/>
    </row>
    <row r="3280" spans="11:34" s="15" customFormat="1" x14ac:dyDescent="0.2">
      <c r="K3280" s="18"/>
      <c r="W3280" s="18"/>
      <c r="X3280" s="18"/>
      <c r="Y3280" s="18"/>
      <c r="Z3280" s="18"/>
      <c r="AA3280" s="18"/>
      <c r="AB3280" s="18"/>
      <c r="AG3280" s="19"/>
      <c r="AH3280" s="19"/>
    </row>
    <row r="3281" spans="11:34" s="15" customFormat="1" x14ac:dyDescent="0.2">
      <c r="K3281" s="18"/>
      <c r="W3281" s="18"/>
      <c r="X3281" s="18"/>
      <c r="Y3281" s="18"/>
      <c r="Z3281" s="18"/>
      <c r="AA3281" s="18"/>
      <c r="AB3281" s="18"/>
      <c r="AG3281" s="19"/>
      <c r="AH3281" s="19"/>
    </row>
    <row r="3282" spans="11:34" s="15" customFormat="1" x14ac:dyDescent="0.2">
      <c r="K3282" s="18"/>
      <c r="W3282" s="18"/>
      <c r="X3282" s="18"/>
      <c r="Y3282" s="18"/>
      <c r="Z3282" s="18"/>
      <c r="AA3282" s="18"/>
      <c r="AB3282" s="18"/>
      <c r="AG3282" s="19"/>
      <c r="AH3282" s="19"/>
    </row>
    <row r="3283" spans="11:34" s="15" customFormat="1" x14ac:dyDescent="0.2">
      <c r="K3283" s="18"/>
      <c r="W3283" s="18"/>
      <c r="X3283" s="18"/>
      <c r="Y3283" s="18"/>
      <c r="Z3283" s="18"/>
      <c r="AA3283" s="18"/>
      <c r="AB3283" s="18"/>
      <c r="AG3283" s="19"/>
      <c r="AH3283" s="19"/>
    </row>
    <row r="3284" spans="11:34" s="15" customFormat="1" x14ac:dyDescent="0.2">
      <c r="K3284" s="18"/>
      <c r="W3284" s="18"/>
      <c r="X3284" s="18"/>
      <c r="Y3284" s="18"/>
      <c r="Z3284" s="18"/>
      <c r="AA3284" s="18"/>
      <c r="AB3284" s="18"/>
      <c r="AG3284" s="19"/>
      <c r="AH3284" s="19"/>
    </row>
    <row r="3285" spans="11:34" s="15" customFormat="1" x14ac:dyDescent="0.2">
      <c r="K3285" s="18"/>
      <c r="W3285" s="18"/>
      <c r="X3285" s="18"/>
      <c r="Y3285" s="18"/>
      <c r="Z3285" s="18"/>
      <c r="AA3285" s="18"/>
      <c r="AB3285" s="18"/>
      <c r="AG3285" s="19"/>
      <c r="AH3285" s="19"/>
    </row>
    <row r="3286" spans="11:34" s="15" customFormat="1" x14ac:dyDescent="0.2">
      <c r="K3286" s="18"/>
      <c r="W3286" s="18"/>
      <c r="X3286" s="18"/>
      <c r="Y3286" s="18"/>
      <c r="Z3286" s="18"/>
      <c r="AA3286" s="18"/>
      <c r="AB3286" s="18"/>
      <c r="AG3286" s="19"/>
      <c r="AH3286" s="19"/>
    </row>
    <row r="3287" spans="11:34" s="15" customFormat="1" x14ac:dyDescent="0.2">
      <c r="K3287" s="18"/>
      <c r="W3287" s="18"/>
      <c r="X3287" s="18"/>
      <c r="Y3287" s="18"/>
      <c r="Z3287" s="18"/>
      <c r="AA3287" s="18"/>
      <c r="AB3287" s="18"/>
      <c r="AG3287" s="19"/>
      <c r="AH3287" s="19"/>
    </row>
    <row r="3288" spans="11:34" s="15" customFormat="1" x14ac:dyDescent="0.2">
      <c r="K3288" s="18"/>
      <c r="W3288" s="18"/>
      <c r="X3288" s="18"/>
      <c r="Y3288" s="18"/>
      <c r="Z3288" s="18"/>
      <c r="AA3288" s="18"/>
      <c r="AB3288" s="18"/>
      <c r="AG3288" s="19"/>
      <c r="AH3288" s="19"/>
    </row>
    <row r="3289" spans="11:34" s="15" customFormat="1" x14ac:dyDescent="0.2">
      <c r="K3289" s="18"/>
      <c r="W3289" s="18"/>
      <c r="X3289" s="18"/>
      <c r="Y3289" s="18"/>
      <c r="Z3289" s="18"/>
      <c r="AA3289" s="18"/>
      <c r="AB3289" s="18"/>
      <c r="AG3289" s="19"/>
      <c r="AH3289" s="19"/>
    </row>
    <row r="3290" spans="11:34" s="15" customFormat="1" x14ac:dyDescent="0.2">
      <c r="K3290" s="18"/>
      <c r="W3290" s="18"/>
      <c r="X3290" s="18"/>
      <c r="Y3290" s="18"/>
      <c r="Z3290" s="18"/>
      <c r="AA3290" s="18"/>
      <c r="AB3290" s="18"/>
      <c r="AG3290" s="19"/>
      <c r="AH3290" s="19"/>
    </row>
    <row r="3291" spans="11:34" s="15" customFormat="1" x14ac:dyDescent="0.2">
      <c r="K3291" s="18"/>
      <c r="W3291" s="18"/>
      <c r="X3291" s="18"/>
      <c r="Y3291" s="18"/>
      <c r="Z3291" s="18"/>
      <c r="AA3291" s="18"/>
      <c r="AB3291" s="18"/>
      <c r="AG3291" s="19"/>
      <c r="AH3291" s="19"/>
    </row>
    <row r="3292" spans="11:34" s="15" customFormat="1" x14ac:dyDescent="0.2">
      <c r="K3292" s="18"/>
      <c r="W3292" s="18"/>
      <c r="X3292" s="18"/>
      <c r="Y3292" s="18"/>
      <c r="Z3292" s="18"/>
      <c r="AA3292" s="18"/>
      <c r="AB3292" s="18"/>
      <c r="AG3292" s="19"/>
      <c r="AH3292" s="19"/>
    </row>
    <row r="3293" spans="11:34" s="15" customFormat="1" x14ac:dyDescent="0.2">
      <c r="K3293" s="18"/>
      <c r="W3293" s="18"/>
      <c r="X3293" s="18"/>
      <c r="Y3293" s="18"/>
      <c r="Z3293" s="18"/>
      <c r="AA3293" s="18"/>
      <c r="AB3293" s="18"/>
      <c r="AG3293" s="19"/>
      <c r="AH3293" s="19"/>
    </row>
    <row r="3294" spans="11:34" s="15" customFormat="1" x14ac:dyDescent="0.2">
      <c r="K3294" s="18"/>
      <c r="W3294" s="18"/>
      <c r="X3294" s="18"/>
      <c r="Y3294" s="18"/>
      <c r="Z3294" s="18"/>
      <c r="AA3294" s="18"/>
      <c r="AB3294" s="18"/>
      <c r="AG3294" s="19"/>
      <c r="AH3294" s="19"/>
    </row>
    <row r="3295" spans="11:34" s="15" customFormat="1" x14ac:dyDescent="0.2">
      <c r="K3295" s="18"/>
      <c r="W3295" s="18"/>
      <c r="X3295" s="18"/>
      <c r="Y3295" s="18"/>
      <c r="Z3295" s="18"/>
      <c r="AA3295" s="18"/>
      <c r="AB3295" s="18"/>
      <c r="AG3295" s="19"/>
      <c r="AH3295" s="19"/>
    </row>
    <row r="3296" spans="11:34" s="15" customFormat="1" x14ac:dyDescent="0.2">
      <c r="K3296" s="18"/>
      <c r="W3296" s="18"/>
      <c r="X3296" s="18"/>
      <c r="Y3296" s="18"/>
      <c r="Z3296" s="18"/>
      <c r="AA3296" s="18"/>
      <c r="AB3296" s="18"/>
      <c r="AG3296" s="19"/>
      <c r="AH3296" s="19"/>
    </row>
    <row r="3297" spans="11:34" s="15" customFormat="1" x14ac:dyDescent="0.2">
      <c r="K3297" s="18"/>
      <c r="W3297" s="18"/>
      <c r="X3297" s="18"/>
      <c r="Y3297" s="18"/>
      <c r="Z3297" s="18"/>
      <c r="AA3297" s="18"/>
      <c r="AB3297" s="18"/>
      <c r="AG3297" s="19"/>
      <c r="AH3297" s="19"/>
    </row>
    <row r="3298" spans="11:34" s="15" customFormat="1" x14ac:dyDescent="0.2">
      <c r="K3298" s="18"/>
      <c r="W3298" s="18"/>
      <c r="X3298" s="18"/>
      <c r="Y3298" s="18"/>
      <c r="Z3298" s="18"/>
      <c r="AA3298" s="18"/>
      <c r="AB3298" s="18"/>
      <c r="AG3298" s="19"/>
      <c r="AH3298" s="19"/>
    </row>
    <row r="3299" spans="11:34" s="15" customFormat="1" x14ac:dyDescent="0.2">
      <c r="K3299" s="18"/>
      <c r="W3299" s="18"/>
      <c r="X3299" s="18"/>
      <c r="Y3299" s="18"/>
      <c r="Z3299" s="18"/>
      <c r="AA3299" s="18"/>
      <c r="AB3299" s="18"/>
      <c r="AG3299" s="19"/>
      <c r="AH3299" s="19"/>
    </row>
    <row r="3300" spans="11:34" s="15" customFormat="1" x14ac:dyDescent="0.2">
      <c r="K3300" s="18"/>
      <c r="W3300" s="18"/>
      <c r="X3300" s="18"/>
      <c r="Y3300" s="18"/>
      <c r="Z3300" s="18"/>
      <c r="AA3300" s="18"/>
      <c r="AB3300" s="18"/>
      <c r="AG3300" s="19"/>
      <c r="AH3300" s="19"/>
    </row>
    <row r="3301" spans="11:34" s="15" customFormat="1" x14ac:dyDescent="0.2">
      <c r="K3301" s="18"/>
      <c r="W3301" s="18"/>
      <c r="X3301" s="18"/>
      <c r="Y3301" s="18"/>
      <c r="Z3301" s="18"/>
      <c r="AA3301" s="18"/>
      <c r="AB3301" s="18"/>
      <c r="AG3301" s="19"/>
      <c r="AH3301" s="19"/>
    </row>
    <row r="3302" spans="11:34" s="15" customFormat="1" x14ac:dyDescent="0.2">
      <c r="K3302" s="18"/>
      <c r="W3302" s="18"/>
      <c r="X3302" s="18"/>
      <c r="Y3302" s="18"/>
      <c r="Z3302" s="18"/>
      <c r="AA3302" s="18"/>
      <c r="AB3302" s="18"/>
      <c r="AG3302" s="19"/>
      <c r="AH3302" s="19"/>
    </row>
    <row r="3303" spans="11:34" s="15" customFormat="1" x14ac:dyDescent="0.2">
      <c r="K3303" s="18"/>
      <c r="W3303" s="18"/>
      <c r="X3303" s="18"/>
      <c r="Y3303" s="18"/>
      <c r="Z3303" s="18"/>
      <c r="AA3303" s="18"/>
      <c r="AB3303" s="18"/>
      <c r="AG3303" s="19"/>
      <c r="AH3303" s="19"/>
    </row>
    <row r="3304" spans="11:34" s="15" customFormat="1" x14ac:dyDescent="0.2">
      <c r="K3304" s="18"/>
      <c r="W3304" s="18"/>
      <c r="X3304" s="18"/>
      <c r="Y3304" s="18"/>
      <c r="Z3304" s="18"/>
      <c r="AA3304" s="18"/>
      <c r="AB3304" s="18"/>
      <c r="AG3304" s="19"/>
      <c r="AH3304" s="19"/>
    </row>
    <row r="3305" spans="11:34" s="15" customFormat="1" x14ac:dyDescent="0.2">
      <c r="K3305" s="18"/>
      <c r="W3305" s="18"/>
      <c r="X3305" s="18"/>
      <c r="Y3305" s="18"/>
      <c r="Z3305" s="18"/>
      <c r="AA3305" s="18"/>
      <c r="AB3305" s="18"/>
      <c r="AG3305" s="19"/>
      <c r="AH3305" s="19"/>
    </row>
    <row r="3306" spans="11:34" s="15" customFormat="1" x14ac:dyDescent="0.2">
      <c r="K3306" s="18"/>
      <c r="W3306" s="18"/>
      <c r="X3306" s="18"/>
      <c r="Y3306" s="18"/>
      <c r="Z3306" s="18"/>
      <c r="AA3306" s="18"/>
      <c r="AB3306" s="18"/>
      <c r="AG3306" s="19"/>
      <c r="AH3306" s="19"/>
    </row>
    <row r="3307" spans="11:34" s="15" customFormat="1" x14ac:dyDescent="0.2">
      <c r="K3307" s="18"/>
      <c r="W3307" s="18"/>
      <c r="X3307" s="18"/>
      <c r="Y3307" s="18"/>
      <c r="Z3307" s="18"/>
      <c r="AA3307" s="18"/>
      <c r="AB3307" s="18"/>
      <c r="AG3307" s="19"/>
      <c r="AH3307" s="19"/>
    </row>
    <row r="3308" spans="11:34" s="15" customFormat="1" x14ac:dyDescent="0.2">
      <c r="K3308" s="18"/>
      <c r="W3308" s="18"/>
      <c r="X3308" s="18"/>
      <c r="Y3308" s="18"/>
      <c r="Z3308" s="18"/>
      <c r="AA3308" s="18"/>
      <c r="AB3308" s="18"/>
      <c r="AG3308" s="19"/>
      <c r="AH3308" s="19"/>
    </row>
    <row r="3309" spans="11:34" s="15" customFormat="1" x14ac:dyDescent="0.2">
      <c r="K3309" s="18"/>
      <c r="W3309" s="18"/>
      <c r="X3309" s="18"/>
      <c r="Y3309" s="18"/>
      <c r="Z3309" s="18"/>
      <c r="AA3309" s="18"/>
      <c r="AB3309" s="18"/>
      <c r="AG3309" s="19"/>
      <c r="AH3309" s="19"/>
    </row>
    <row r="3310" spans="11:34" s="15" customFormat="1" x14ac:dyDescent="0.2">
      <c r="K3310" s="18"/>
      <c r="W3310" s="18"/>
      <c r="X3310" s="18"/>
      <c r="Y3310" s="18"/>
      <c r="Z3310" s="18"/>
      <c r="AA3310" s="18"/>
      <c r="AB3310" s="18"/>
      <c r="AG3310" s="19"/>
      <c r="AH3310" s="19"/>
    </row>
    <row r="3311" spans="11:34" s="15" customFormat="1" x14ac:dyDescent="0.2">
      <c r="K3311" s="18"/>
      <c r="W3311" s="18"/>
      <c r="X3311" s="18"/>
      <c r="Y3311" s="18"/>
      <c r="Z3311" s="18"/>
      <c r="AA3311" s="18"/>
      <c r="AB3311" s="18"/>
      <c r="AG3311" s="19"/>
      <c r="AH3311" s="19"/>
    </row>
    <row r="3312" spans="11:34" s="15" customFormat="1" x14ac:dyDescent="0.2">
      <c r="K3312" s="18"/>
      <c r="W3312" s="18"/>
      <c r="X3312" s="18"/>
      <c r="Y3312" s="18"/>
      <c r="Z3312" s="18"/>
      <c r="AA3312" s="18"/>
      <c r="AB3312" s="18"/>
      <c r="AG3312" s="19"/>
      <c r="AH3312" s="19"/>
    </row>
    <row r="3313" spans="11:34" s="15" customFormat="1" x14ac:dyDescent="0.2">
      <c r="K3313" s="18"/>
      <c r="W3313" s="18"/>
      <c r="X3313" s="18"/>
      <c r="Y3313" s="18"/>
      <c r="Z3313" s="18"/>
      <c r="AA3313" s="18"/>
      <c r="AB3313" s="18"/>
      <c r="AG3313" s="19"/>
      <c r="AH3313" s="19"/>
    </row>
    <row r="3314" spans="11:34" s="15" customFormat="1" x14ac:dyDescent="0.2">
      <c r="K3314" s="18"/>
      <c r="W3314" s="18"/>
      <c r="X3314" s="18"/>
      <c r="Y3314" s="18"/>
      <c r="Z3314" s="18"/>
      <c r="AA3314" s="18"/>
      <c r="AB3314" s="18"/>
      <c r="AG3314" s="19"/>
      <c r="AH3314" s="19"/>
    </row>
    <row r="3315" spans="11:34" s="15" customFormat="1" x14ac:dyDescent="0.2">
      <c r="K3315" s="18"/>
      <c r="W3315" s="18"/>
      <c r="X3315" s="18"/>
      <c r="Y3315" s="18"/>
      <c r="Z3315" s="18"/>
      <c r="AA3315" s="18"/>
      <c r="AB3315" s="18"/>
      <c r="AG3315" s="19"/>
      <c r="AH3315" s="19"/>
    </row>
    <row r="3316" spans="11:34" s="15" customFormat="1" x14ac:dyDescent="0.2">
      <c r="K3316" s="18"/>
      <c r="W3316" s="18"/>
      <c r="X3316" s="18"/>
      <c r="Y3316" s="18"/>
      <c r="Z3316" s="18"/>
      <c r="AA3316" s="18"/>
      <c r="AB3316" s="18"/>
      <c r="AG3316" s="19"/>
      <c r="AH3316" s="19"/>
    </row>
    <row r="3317" spans="11:34" s="15" customFormat="1" x14ac:dyDescent="0.2">
      <c r="K3317" s="18"/>
      <c r="W3317" s="18"/>
      <c r="X3317" s="18"/>
      <c r="Y3317" s="18"/>
      <c r="Z3317" s="18"/>
      <c r="AA3317" s="18"/>
      <c r="AB3317" s="18"/>
      <c r="AG3317" s="19"/>
      <c r="AH3317" s="19"/>
    </row>
    <row r="3318" spans="11:34" s="15" customFormat="1" x14ac:dyDescent="0.2">
      <c r="K3318" s="18"/>
      <c r="W3318" s="18"/>
      <c r="X3318" s="18"/>
      <c r="Y3318" s="18"/>
      <c r="Z3318" s="18"/>
      <c r="AA3318" s="18"/>
      <c r="AB3318" s="18"/>
      <c r="AG3318" s="19"/>
      <c r="AH3318" s="19"/>
    </row>
    <row r="3319" spans="11:34" s="15" customFormat="1" x14ac:dyDescent="0.2">
      <c r="K3319" s="18"/>
      <c r="W3319" s="18"/>
      <c r="X3319" s="18"/>
      <c r="Y3319" s="18"/>
      <c r="Z3319" s="18"/>
      <c r="AA3319" s="18"/>
      <c r="AB3319" s="18"/>
      <c r="AG3319" s="19"/>
      <c r="AH3319" s="19"/>
    </row>
    <row r="3320" spans="11:34" s="15" customFormat="1" x14ac:dyDescent="0.2">
      <c r="K3320" s="18"/>
      <c r="W3320" s="18"/>
      <c r="X3320" s="18"/>
      <c r="Y3320" s="18"/>
      <c r="Z3320" s="18"/>
      <c r="AA3320" s="18"/>
      <c r="AB3320" s="18"/>
      <c r="AG3320" s="19"/>
      <c r="AH3320" s="19"/>
    </row>
    <row r="3321" spans="11:34" s="15" customFormat="1" x14ac:dyDescent="0.2">
      <c r="K3321" s="18"/>
      <c r="W3321" s="18"/>
      <c r="X3321" s="18"/>
      <c r="Y3321" s="18"/>
      <c r="Z3321" s="18"/>
      <c r="AA3321" s="18"/>
      <c r="AB3321" s="18"/>
      <c r="AG3321" s="19"/>
      <c r="AH3321" s="19"/>
    </row>
    <row r="3322" spans="11:34" s="15" customFormat="1" x14ac:dyDescent="0.2">
      <c r="K3322" s="18"/>
      <c r="W3322" s="18"/>
      <c r="X3322" s="18"/>
      <c r="Y3322" s="18"/>
      <c r="Z3322" s="18"/>
      <c r="AA3322" s="18"/>
      <c r="AB3322" s="18"/>
      <c r="AG3322" s="19"/>
      <c r="AH3322" s="19"/>
    </row>
    <row r="3323" spans="11:34" s="15" customFormat="1" x14ac:dyDescent="0.2">
      <c r="K3323" s="18"/>
      <c r="W3323" s="18"/>
      <c r="X3323" s="18"/>
      <c r="Y3323" s="18"/>
      <c r="Z3323" s="18"/>
      <c r="AA3323" s="18"/>
      <c r="AB3323" s="18"/>
      <c r="AG3323" s="19"/>
      <c r="AH3323" s="19"/>
    </row>
    <row r="3324" spans="11:34" s="15" customFormat="1" x14ac:dyDescent="0.2">
      <c r="K3324" s="18"/>
      <c r="W3324" s="18"/>
      <c r="X3324" s="18"/>
      <c r="Y3324" s="18"/>
      <c r="Z3324" s="18"/>
      <c r="AA3324" s="18"/>
      <c r="AB3324" s="18"/>
      <c r="AG3324" s="19"/>
      <c r="AH3324" s="19"/>
    </row>
    <row r="3325" spans="11:34" s="15" customFormat="1" x14ac:dyDescent="0.2">
      <c r="K3325" s="18"/>
      <c r="W3325" s="18"/>
      <c r="X3325" s="18"/>
      <c r="Y3325" s="18"/>
      <c r="Z3325" s="18"/>
      <c r="AA3325" s="18"/>
      <c r="AB3325" s="18"/>
      <c r="AG3325" s="19"/>
      <c r="AH3325" s="19"/>
    </row>
    <row r="3326" spans="11:34" s="15" customFormat="1" x14ac:dyDescent="0.2">
      <c r="K3326" s="18"/>
      <c r="W3326" s="18"/>
      <c r="X3326" s="18"/>
      <c r="Y3326" s="18"/>
      <c r="Z3326" s="18"/>
      <c r="AA3326" s="18"/>
      <c r="AB3326" s="18"/>
      <c r="AG3326" s="19"/>
      <c r="AH3326" s="19"/>
    </row>
    <row r="3327" spans="11:34" s="15" customFormat="1" x14ac:dyDescent="0.2">
      <c r="K3327" s="18"/>
      <c r="W3327" s="18"/>
      <c r="X3327" s="18"/>
      <c r="Y3327" s="18"/>
      <c r="Z3327" s="18"/>
      <c r="AA3327" s="18"/>
      <c r="AB3327" s="18"/>
      <c r="AG3327" s="19"/>
      <c r="AH3327" s="19"/>
    </row>
    <row r="3328" spans="11:34" s="15" customFormat="1" x14ac:dyDescent="0.2">
      <c r="K3328" s="18"/>
      <c r="W3328" s="18"/>
      <c r="X3328" s="18"/>
      <c r="Y3328" s="18"/>
      <c r="Z3328" s="18"/>
      <c r="AA3328" s="18"/>
      <c r="AB3328" s="18"/>
      <c r="AG3328" s="19"/>
      <c r="AH3328" s="19"/>
    </row>
    <row r="3329" spans="11:34" s="15" customFormat="1" x14ac:dyDescent="0.2">
      <c r="K3329" s="18"/>
      <c r="W3329" s="18"/>
      <c r="X3329" s="18"/>
      <c r="Y3329" s="18"/>
      <c r="Z3329" s="18"/>
      <c r="AA3329" s="18"/>
      <c r="AB3329" s="18"/>
      <c r="AG3329" s="19"/>
      <c r="AH3329" s="19"/>
    </row>
    <row r="3330" spans="11:34" s="15" customFormat="1" x14ac:dyDescent="0.2">
      <c r="K3330" s="18"/>
      <c r="W3330" s="18"/>
      <c r="X3330" s="18"/>
      <c r="Y3330" s="18"/>
      <c r="Z3330" s="18"/>
      <c r="AA3330" s="18"/>
      <c r="AB3330" s="18"/>
      <c r="AG3330" s="19"/>
      <c r="AH3330" s="19"/>
    </row>
    <row r="3331" spans="11:34" s="15" customFormat="1" x14ac:dyDescent="0.2">
      <c r="K3331" s="18"/>
      <c r="W3331" s="18"/>
      <c r="X3331" s="18"/>
      <c r="Y3331" s="18"/>
      <c r="Z3331" s="18"/>
      <c r="AA3331" s="18"/>
      <c r="AB3331" s="18"/>
      <c r="AG3331" s="19"/>
      <c r="AH3331" s="19"/>
    </row>
    <row r="3332" spans="11:34" s="15" customFormat="1" x14ac:dyDescent="0.2">
      <c r="K3332" s="18"/>
      <c r="W3332" s="18"/>
      <c r="X3332" s="18"/>
      <c r="Y3332" s="18"/>
      <c r="Z3332" s="18"/>
      <c r="AA3332" s="18"/>
      <c r="AB3332" s="18"/>
      <c r="AG3332" s="19"/>
      <c r="AH3332" s="19"/>
    </row>
    <row r="3333" spans="11:34" s="15" customFormat="1" x14ac:dyDescent="0.2">
      <c r="K3333" s="18"/>
      <c r="W3333" s="18"/>
      <c r="X3333" s="18"/>
      <c r="Y3333" s="18"/>
      <c r="Z3333" s="18"/>
      <c r="AA3333" s="18"/>
      <c r="AB3333" s="18"/>
      <c r="AG3333" s="19"/>
      <c r="AH3333" s="19"/>
    </row>
    <row r="3334" spans="11:34" s="15" customFormat="1" x14ac:dyDescent="0.2">
      <c r="K3334" s="18"/>
      <c r="W3334" s="18"/>
      <c r="X3334" s="18"/>
      <c r="Y3334" s="18"/>
      <c r="Z3334" s="18"/>
      <c r="AA3334" s="18"/>
      <c r="AB3334" s="18"/>
      <c r="AG3334" s="19"/>
      <c r="AH3334" s="19"/>
    </row>
    <row r="3335" spans="11:34" s="15" customFormat="1" x14ac:dyDescent="0.2">
      <c r="K3335" s="18"/>
      <c r="W3335" s="18"/>
      <c r="X3335" s="18"/>
      <c r="Y3335" s="18"/>
      <c r="Z3335" s="18"/>
      <c r="AA3335" s="18"/>
      <c r="AB3335" s="18"/>
      <c r="AG3335" s="19"/>
      <c r="AH3335" s="19"/>
    </row>
    <row r="3336" spans="11:34" s="15" customFormat="1" x14ac:dyDescent="0.2">
      <c r="K3336" s="18"/>
      <c r="W3336" s="18"/>
      <c r="X3336" s="18"/>
      <c r="Y3336" s="18"/>
      <c r="Z3336" s="18"/>
      <c r="AA3336" s="18"/>
      <c r="AB3336" s="18"/>
      <c r="AG3336" s="19"/>
      <c r="AH3336" s="19"/>
    </row>
    <row r="3337" spans="11:34" s="15" customFormat="1" x14ac:dyDescent="0.2">
      <c r="K3337" s="18"/>
      <c r="W3337" s="18"/>
      <c r="X3337" s="18"/>
      <c r="Y3337" s="18"/>
      <c r="Z3337" s="18"/>
      <c r="AA3337" s="18"/>
      <c r="AB3337" s="18"/>
      <c r="AG3337" s="19"/>
      <c r="AH3337" s="19"/>
    </row>
    <row r="3338" spans="11:34" s="15" customFormat="1" x14ac:dyDescent="0.2">
      <c r="K3338" s="18"/>
      <c r="W3338" s="18"/>
      <c r="X3338" s="18"/>
      <c r="Y3338" s="18"/>
      <c r="Z3338" s="18"/>
      <c r="AA3338" s="18"/>
      <c r="AB3338" s="18"/>
      <c r="AG3338" s="19"/>
      <c r="AH3338" s="19"/>
    </row>
    <row r="3339" spans="11:34" s="15" customFormat="1" x14ac:dyDescent="0.2">
      <c r="K3339" s="18"/>
      <c r="W3339" s="18"/>
      <c r="X3339" s="18"/>
      <c r="Y3339" s="18"/>
      <c r="Z3339" s="18"/>
      <c r="AA3339" s="18"/>
      <c r="AB3339" s="18"/>
      <c r="AG3339" s="19"/>
      <c r="AH3339" s="19"/>
    </row>
    <row r="3340" spans="11:34" s="15" customFormat="1" x14ac:dyDescent="0.2">
      <c r="K3340" s="18"/>
      <c r="W3340" s="18"/>
      <c r="X3340" s="18"/>
      <c r="Y3340" s="18"/>
      <c r="Z3340" s="18"/>
      <c r="AA3340" s="18"/>
      <c r="AB3340" s="18"/>
      <c r="AG3340" s="19"/>
      <c r="AH3340" s="19"/>
    </row>
    <row r="3341" spans="11:34" s="15" customFormat="1" x14ac:dyDescent="0.2">
      <c r="K3341" s="18"/>
      <c r="W3341" s="18"/>
      <c r="X3341" s="18"/>
      <c r="Y3341" s="18"/>
      <c r="Z3341" s="18"/>
      <c r="AA3341" s="18"/>
      <c r="AB3341" s="18"/>
      <c r="AG3341" s="19"/>
      <c r="AH3341" s="19"/>
    </row>
    <row r="3342" spans="11:34" s="15" customFormat="1" x14ac:dyDescent="0.2">
      <c r="K3342" s="18"/>
      <c r="W3342" s="18"/>
      <c r="X3342" s="18"/>
      <c r="Y3342" s="18"/>
      <c r="Z3342" s="18"/>
      <c r="AA3342" s="18"/>
      <c r="AB3342" s="18"/>
      <c r="AG3342" s="19"/>
      <c r="AH3342" s="19"/>
    </row>
    <row r="3343" spans="11:34" s="15" customFormat="1" x14ac:dyDescent="0.2">
      <c r="K3343" s="18"/>
      <c r="W3343" s="18"/>
      <c r="X3343" s="18"/>
      <c r="Y3343" s="18"/>
      <c r="Z3343" s="18"/>
      <c r="AA3343" s="18"/>
      <c r="AB3343" s="18"/>
      <c r="AG3343" s="19"/>
      <c r="AH3343" s="19"/>
    </row>
    <row r="3344" spans="11:34" s="15" customFormat="1" x14ac:dyDescent="0.2">
      <c r="K3344" s="18"/>
      <c r="W3344" s="18"/>
      <c r="X3344" s="18"/>
      <c r="Y3344" s="18"/>
      <c r="Z3344" s="18"/>
      <c r="AA3344" s="18"/>
      <c r="AB3344" s="18"/>
      <c r="AG3344" s="19"/>
      <c r="AH3344" s="19"/>
    </row>
    <row r="3345" spans="11:34" s="15" customFormat="1" x14ac:dyDescent="0.2">
      <c r="K3345" s="18"/>
      <c r="W3345" s="18"/>
      <c r="X3345" s="18"/>
      <c r="Y3345" s="18"/>
      <c r="Z3345" s="18"/>
      <c r="AA3345" s="18"/>
      <c r="AB3345" s="18"/>
      <c r="AG3345" s="19"/>
      <c r="AH3345" s="19"/>
    </row>
    <row r="3346" spans="11:34" s="15" customFormat="1" x14ac:dyDescent="0.2">
      <c r="K3346" s="18"/>
      <c r="W3346" s="18"/>
      <c r="X3346" s="18"/>
      <c r="Y3346" s="18"/>
      <c r="Z3346" s="18"/>
      <c r="AA3346" s="18"/>
      <c r="AB3346" s="18"/>
      <c r="AG3346" s="19"/>
      <c r="AH3346" s="19"/>
    </row>
    <row r="3347" spans="11:34" s="15" customFormat="1" x14ac:dyDescent="0.2">
      <c r="K3347" s="18"/>
      <c r="W3347" s="18"/>
      <c r="X3347" s="18"/>
      <c r="Y3347" s="18"/>
      <c r="Z3347" s="18"/>
      <c r="AA3347" s="18"/>
      <c r="AB3347" s="18"/>
      <c r="AG3347" s="19"/>
      <c r="AH3347" s="19"/>
    </row>
    <row r="3348" spans="11:34" s="15" customFormat="1" x14ac:dyDescent="0.2">
      <c r="K3348" s="18"/>
      <c r="W3348" s="18"/>
      <c r="X3348" s="18"/>
      <c r="Y3348" s="18"/>
      <c r="Z3348" s="18"/>
      <c r="AA3348" s="18"/>
      <c r="AB3348" s="18"/>
      <c r="AG3348" s="19"/>
      <c r="AH3348" s="19"/>
    </row>
    <row r="3349" spans="11:34" s="15" customFormat="1" x14ac:dyDescent="0.2">
      <c r="K3349" s="18"/>
      <c r="W3349" s="18"/>
      <c r="X3349" s="18"/>
      <c r="Y3349" s="18"/>
      <c r="Z3349" s="18"/>
      <c r="AA3349" s="18"/>
      <c r="AB3349" s="18"/>
      <c r="AG3349" s="19"/>
      <c r="AH3349" s="19"/>
    </row>
    <row r="3350" spans="11:34" s="15" customFormat="1" x14ac:dyDescent="0.2">
      <c r="K3350" s="18"/>
      <c r="W3350" s="18"/>
      <c r="X3350" s="18"/>
      <c r="Y3350" s="18"/>
      <c r="Z3350" s="18"/>
      <c r="AA3350" s="18"/>
      <c r="AB3350" s="18"/>
      <c r="AG3350" s="19"/>
      <c r="AH3350" s="19"/>
    </row>
    <row r="3351" spans="11:34" s="15" customFormat="1" x14ac:dyDescent="0.2">
      <c r="K3351" s="18"/>
      <c r="W3351" s="18"/>
      <c r="X3351" s="18"/>
      <c r="Y3351" s="18"/>
      <c r="Z3351" s="18"/>
      <c r="AA3351" s="18"/>
      <c r="AB3351" s="18"/>
      <c r="AG3351" s="19"/>
      <c r="AH3351" s="19"/>
    </row>
    <row r="3352" spans="11:34" s="15" customFormat="1" x14ac:dyDescent="0.2">
      <c r="K3352" s="18"/>
      <c r="W3352" s="18"/>
      <c r="X3352" s="18"/>
      <c r="Y3352" s="18"/>
      <c r="Z3352" s="18"/>
      <c r="AA3352" s="18"/>
      <c r="AB3352" s="18"/>
      <c r="AG3352" s="19"/>
      <c r="AH3352" s="19"/>
    </row>
    <row r="3353" spans="11:34" s="15" customFormat="1" x14ac:dyDescent="0.2">
      <c r="K3353" s="18"/>
      <c r="W3353" s="18"/>
      <c r="X3353" s="18"/>
      <c r="Y3353" s="18"/>
      <c r="Z3353" s="18"/>
      <c r="AA3353" s="18"/>
      <c r="AB3353" s="18"/>
      <c r="AG3353" s="19"/>
      <c r="AH3353" s="19"/>
    </row>
    <row r="3354" spans="11:34" s="15" customFormat="1" x14ac:dyDescent="0.2">
      <c r="K3354" s="18"/>
      <c r="W3354" s="18"/>
      <c r="X3354" s="18"/>
      <c r="Y3354" s="18"/>
      <c r="Z3354" s="18"/>
      <c r="AA3354" s="18"/>
      <c r="AB3354" s="18"/>
      <c r="AG3354" s="19"/>
      <c r="AH3354" s="19"/>
    </row>
    <row r="3355" spans="11:34" s="15" customFormat="1" x14ac:dyDescent="0.2">
      <c r="K3355" s="18"/>
      <c r="W3355" s="18"/>
      <c r="X3355" s="18"/>
      <c r="Y3355" s="18"/>
      <c r="Z3355" s="18"/>
      <c r="AA3355" s="18"/>
      <c r="AB3355" s="18"/>
      <c r="AG3355" s="19"/>
      <c r="AH3355" s="19"/>
    </row>
    <row r="3356" spans="11:34" s="15" customFormat="1" x14ac:dyDescent="0.2">
      <c r="K3356" s="18"/>
      <c r="W3356" s="18"/>
      <c r="X3356" s="18"/>
      <c r="Y3356" s="18"/>
      <c r="Z3356" s="18"/>
      <c r="AA3356" s="18"/>
      <c r="AB3356" s="18"/>
      <c r="AG3356" s="19"/>
      <c r="AH3356" s="19"/>
    </row>
    <row r="3357" spans="11:34" s="15" customFormat="1" x14ac:dyDescent="0.2">
      <c r="K3357" s="18"/>
      <c r="W3357" s="18"/>
      <c r="X3357" s="18"/>
      <c r="Y3357" s="18"/>
      <c r="Z3357" s="18"/>
      <c r="AA3357" s="18"/>
      <c r="AB3357" s="18"/>
      <c r="AG3357" s="19"/>
      <c r="AH3357" s="19"/>
    </row>
    <row r="3358" spans="11:34" s="15" customFormat="1" x14ac:dyDescent="0.2">
      <c r="K3358" s="18"/>
      <c r="W3358" s="18"/>
      <c r="X3358" s="18"/>
      <c r="Y3358" s="18"/>
      <c r="Z3358" s="18"/>
      <c r="AA3358" s="18"/>
      <c r="AB3358" s="18"/>
      <c r="AG3358" s="19"/>
      <c r="AH3358" s="19"/>
    </row>
    <row r="3359" spans="11:34" s="15" customFormat="1" x14ac:dyDescent="0.2">
      <c r="K3359" s="18"/>
      <c r="W3359" s="18"/>
      <c r="X3359" s="18"/>
      <c r="Y3359" s="18"/>
      <c r="Z3359" s="18"/>
      <c r="AA3359" s="18"/>
      <c r="AB3359" s="18"/>
      <c r="AG3359" s="19"/>
      <c r="AH3359" s="19"/>
    </row>
    <row r="3360" spans="11:34" s="15" customFormat="1" x14ac:dyDescent="0.2">
      <c r="K3360" s="18"/>
      <c r="W3360" s="18"/>
      <c r="X3360" s="18"/>
      <c r="Y3360" s="18"/>
      <c r="Z3360" s="18"/>
      <c r="AA3360" s="18"/>
      <c r="AB3360" s="18"/>
      <c r="AG3360" s="19"/>
      <c r="AH3360" s="19"/>
    </row>
    <row r="3361" spans="11:34" s="15" customFormat="1" x14ac:dyDescent="0.2">
      <c r="K3361" s="18"/>
      <c r="W3361" s="18"/>
      <c r="X3361" s="18"/>
      <c r="Y3361" s="18"/>
      <c r="Z3361" s="18"/>
      <c r="AA3361" s="18"/>
      <c r="AB3361" s="18"/>
      <c r="AG3361" s="19"/>
      <c r="AH3361" s="19"/>
    </row>
    <row r="3362" spans="11:34" s="15" customFormat="1" x14ac:dyDescent="0.2">
      <c r="K3362" s="18"/>
      <c r="W3362" s="18"/>
      <c r="X3362" s="18"/>
      <c r="Y3362" s="18"/>
      <c r="Z3362" s="18"/>
      <c r="AA3362" s="18"/>
      <c r="AB3362" s="18"/>
      <c r="AG3362" s="19"/>
      <c r="AH3362" s="19"/>
    </row>
    <row r="3363" spans="11:34" s="15" customFormat="1" x14ac:dyDescent="0.2">
      <c r="K3363" s="18"/>
      <c r="W3363" s="18"/>
      <c r="X3363" s="18"/>
      <c r="Y3363" s="18"/>
      <c r="Z3363" s="18"/>
      <c r="AA3363" s="18"/>
      <c r="AB3363" s="18"/>
      <c r="AG3363" s="19"/>
      <c r="AH3363" s="19"/>
    </row>
    <row r="3364" spans="11:34" s="15" customFormat="1" x14ac:dyDescent="0.2">
      <c r="K3364" s="18"/>
      <c r="W3364" s="18"/>
      <c r="X3364" s="18"/>
      <c r="Y3364" s="18"/>
      <c r="Z3364" s="18"/>
      <c r="AA3364" s="18"/>
      <c r="AB3364" s="18"/>
      <c r="AG3364" s="19"/>
      <c r="AH3364" s="19"/>
    </row>
    <row r="3365" spans="11:34" s="15" customFormat="1" x14ac:dyDescent="0.2">
      <c r="K3365" s="18"/>
      <c r="W3365" s="18"/>
      <c r="X3365" s="18"/>
      <c r="Y3365" s="18"/>
      <c r="Z3365" s="18"/>
      <c r="AA3365" s="18"/>
      <c r="AB3365" s="18"/>
      <c r="AG3365" s="19"/>
      <c r="AH3365" s="19"/>
    </row>
    <row r="3366" spans="11:34" s="15" customFormat="1" x14ac:dyDescent="0.2">
      <c r="K3366" s="18"/>
      <c r="W3366" s="18"/>
      <c r="X3366" s="18"/>
      <c r="Y3366" s="18"/>
      <c r="Z3366" s="18"/>
      <c r="AA3366" s="18"/>
      <c r="AB3366" s="18"/>
      <c r="AG3366" s="19"/>
      <c r="AH3366" s="19"/>
    </row>
    <row r="3367" spans="11:34" s="15" customFormat="1" x14ac:dyDescent="0.2">
      <c r="K3367" s="18"/>
      <c r="W3367" s="18"/>
      <c r="X3367" s="18"/>
      <c r="Y3367" s="18"/>
      <c r="Z3367" s="18"/>
      <c r="AA3367" s="18"/>
      <c r="AB3367" s="18"/>
      <c r="AG3367" s="19"/>
      <c r="AH3367" s="19"/>
    </row>
    <row r="3368" spans="11:34" s="15" customFormat="1" x14ac:dyDescent="0.2">
      <c r="K3368" s="18"/>
      <c r="W3368" s="18"/>
      <c r="X3368" s="18"/>
      <c r="Y3368" s="18"/>
      <c r="Z3368" s="18"/>
      <c r="AA3368" s="18"/>
      <c r="AB3368" s="18"/>
      <c r="AG3368" s="19"/>
      <c r="AH3368" s="19"/>
    </row>
    <row r="3369" spans="11:34" s="15" customFormat="1" x14ac:dyDescent="0.2">
      <c r="K3369" s="18"/>
      <c r="W3369" s="18"/>
      <c r="X3369" s="18"/>
      <c r="Y3369" s="18"/>
      <c r="Z3369" s="18"/>
      <c r="AA3369" s="18"/>
      <c r="AB3369" s="18"/>
      <c r="AG3369" s="19"/>
      <c r="AH3369" s="19"/>
    </row>
    <row r="3370" spans="11:34" s="15" customFormat="1" x14ac:dyDescent="0.2">
      <c r="K3370" s="18"/>
      <c r="W3370" s="18"/>
      <c r="X3370" s="18"/>
      <c r="Y3370" s="18"/>
      <c r="Z3370" s="18"/>
      <c r="AA3370" s="18"/>
      <c r="AB3370" s="18"/>
      <c r="AG3370" s="19"/>
      <c r="AH3370" s="19"/>
    </row>
    <row r="3371" spans="11:34" s="15" customFormat="1" x14ac:dyDescent="0.2">
      <c r="K3371" s="18"/>
      <c r="W3371" s="18"/>
      <c r="X3371" s="18"/>
      <c r="Y3371" s="18"/>
      <c r="Z3371" s="18"/>
      <c r="AA3371" s="18"/>
      <c r="AB3371" s="18"/>
      <c r="AG3371" s="19"/>
      <c r="AH3371" s="19"/>
    </row>
    <row r="3372" spans="11:34" s="15" customFormat="1" x14ac:dyDescent="0.2">
      <c r="K3372" s="18"/>
      <c r="W3372" s="18"/>
      <c r="X3372" s="18"/>
      <c r="Y3372" s="18"/>
      <c r="Z3372" s="18"/>
      <c r="AA3372" s="18"/>
      <c r="AB3372" s="18"/>
      <c r="AG3372" s="19"/>
      <c r="AH3372" s="19"/>
    </row>
    <row r="3373" spans="11:34" s="15" customFormat="1" x14ac:dyDescent="0.2">
      <c r="K3373" s="18"/>
      <c r="W3373" s="18"/>
      <c r="X3373" s="18"/>
      <c r="Y3373" s="18"/>
      <c r="Z3373" s="18"/>
      <c r="AA3373" s="18"/>
      <c r="AB3373" s="18"/>
      <c r="AG3373" s="19"/>
      <c r="AH3373" s="19"/>
    </row>
    <row r="3374" spans="11:34" s="15" customFormat="1" x14ac:dyDescent="0.2">
      <c r="K3374" s="18"/>
      <c r="W3374" s="18"/>
      <c r="X3374" s="18"/>
      <c r="Y3374" s="18"/>
      <c r="Z3374" s="18"/>
      <c r="AA3374" s="18"/>
      <c r="AB3374" s="18"/>
      <c r="AG3374" s="19"/>
      <c r="AH3374" s="19"/>
    </row>
    <row r="3375" spans="11:34" s="15" customFormat="1" x14ac:dyDescent="0.2">
      <c r="K3375" s="18"/>
      <c r="W3375" s="18"/>
      <c r="X3375" s="18"/>
      <c r="Y3375" s="18"/>
      <c r="Z3375" s="18"/>
      <c r="AA3375" s="18"/>
      <c r="AB3375" s="18"/>
      <c r="AG3375" s="19"/>
      <c r="AH3375" s="19"/>
    </row>
    <row r="3376" spans="11:34" s="15" customFormat="1" x14ac:dyDescent="0.2">
      <c r="K3376" s="18"/>
      <c r="W3376" s="18"/>
      <c r="X3376" s="18"/>
      <c r="Y3376" s="18"/>
      <c r="Z3376" s="18"/>
      <c r="AA3376" s="18"/>
      <c r="AB3376" s="18"/>
      <c r="AG3376" s="19"/>
      <c r="AH3376" s="19"/>
    </row>
    <row r="3377" spans="11:34" s="15" customFormat="1" x14ac:dyDescent="0.2">
      <c r="K3377" s="18"/>
      <c r="W3377" s="18"/>
      <c r="X3377" s="18"/>
      <c r="Y3377" s="18"/>
      <c r="Z3377" s="18"/>
      <c r="AA3377" s="18"/>
      <c r="AB3377" s="18"/>
      <c r="AG3377" s="19"/>
      <c r="AH3377" s="19"/>
    </row>
    <row r="3378" spans="11:34" s="15" customFormat="1" x14ac:dyDescent="0.2">
      <c r="K3378" s="18"/>
      <c r="W3378" s="18"/>
      <c r="X3378" s="18"/>
      <c r="Y3378" s="18"/>
      <c r="Z3378" s="18"/>
      <c r="AA3378" s="18"/>
      <c r="AB3378" s="18"/>
      <c r="AG3378" s="19"/>
      <c r="AH3378" s="19"/>
    </row>
    <row r="3379" spans="11:34" s="15" customFormat="1" x14ac:dyDescent="0.2">
      <c r="K3379" s="18"/>
      <c r="W3379" s="18"/>
      <c r="X3379" s="18"/>
      <c r="Y3379" s="18"/>
      <c r="Z3379" s="18"/>
      <c r="AA3379" s="18"/>
      <c r="AB3379" s="18"/>
      <c r="AG3379" s="19"/>
      <c r="AH3379" s="19"/>
    </row>
    <row r="3380" spans="11:34" s="15" customFormat="1" x14ac:dyDescent="0.2">
      <c r="K3380" s="18"/>
      <c r="W3380" s="18"/>
      <c r="X3380" s="18"/>
      <c r="Y3380" s="18"/>
      <c r="Z3380" s="18"/>
      <c r="AA3380" s="18"/>
      <c r="AB3380" s="18"/>
      <c r="AG3380" s="19"/>
      <c r="AH3380" s="19"/>
    </row>
    <row r="3381" spans="11:34" s="15" customFormat="1" x14ac:dyDescent="0.2">
      <c r="K3381" s="18"/>
      <c r="W3381" s="18"/>
      <c r="X3381" s="18"/>
      <c r="Y3381" s="18"/>
      <c r="Z3381" s="18"/>
      <c r="AA3381" s="18"/>
      <c r="AB3381" s="18"/>
      <c r="AG3381" s="19"/>
      <c r="AH3381" s="19"/>
    </row>
    <row r="3382" spans="11:34" s="15" customFormat="1" x14ac:dyDescent="0.2">
      <c r="K3382" s="18"/>
      <c r="W3382" s="18"/>
      <c r="X3382" s="18"/>
      <c r="Y3382" s="18"/>
      <c r="Z3382" s="18"/>
      <c r="AA3382" s="18"/>
      <c r="AB3382" s="18"/>
      <c r="AG3382" s="19"/>
      <c r="AH3382" s="19"/>
    </row>
    <row r="3383" spans="11:34" s="15" customFormat="1" x14ac:dyDescent="0.2">
      <c r="K3383" s="18"/>
      <c r="W3383" s="18"/>
      <c r="X3383" s="18"/>
      <c r="Y3383" s="18"/>
      <c r="Z3383" s="18"/>
      <c r="AA3383" s="18"/>
      <c r="AB3383" s="18"/>
      <c r="AG3383" s="19"/>
      <c r="AH3383" s="19"/>
    </row>
    <row r="3384" spans="11:34" s="15" customFormat="1" x14ac:dyDescent="0.2">
      <c r="K3384" s="18"/>
      <c r="W3384" s="18"/>
      <c r="X3384" s="18"/>
      <c r="Y3384" s="18"/>
      <c r="Z3384" s="18"/>
      <c r="AA3384" s="18"/>
      <c r="AB3384" s="18"/>
      <c r="AG3384" s="19"/>
      <c r="AH3384" s="19"/>
    </row>
    <row r="3385" spans="11:34" s="15" customFormat="1" x14ac:dyDescent="0.2">
      <c r="K3385" s="18"/>
      <c r="W3385" s="18"/>
      <c r="X3385" s="18"/>
      <c r="Y3385" s="18"/>
      <c r="Z3385" s="18"/>
      <c r="AA3385" s="18"/>
      <c r="AB3385" s="18"/>
      <c r="AG3385" s="19"/>
      <c r="AH3385" s="19"/>
    </row>
    <row r="3386" spans="11:34" s="15" customFormat="1" x14ac:dyDescent="0.2">
      <c r="K3386" s="18"/>
      <c r="W3386" s="18"/>
      <c r="X3386" s="18"/>
      <c r="Y3386" s="18"/>
      <c r="Z3386" s="18"/>
      <c r="AA3386" s="18"/>
      <c r="AB3386" s="18"/>
      <c r="AG3386" s="19"/>
      <c r="AH3386" s="19"/>
    </row>
    <row r="3387" spans="11:34" s="15" customFormat="1" x14ac:dyDescent="0.2">
      <c r="K3387" s="18"/>
      <c r="W3387" s="18"/>
      <c r="X3387" s="18"/>
      <c r="Y3387" s="18"/>
      <c r="Z3387" s="18"/>
      <c r="AA3387" s="18"/>
      <c r="AB3387" s="18"/>
      <c r="AG3387" s="19"/>
      <c r="AH3387" s="19"/>
    </row>
    <row r="3388" spans="11:34" s="15" customFormat="1" x14ac:dyDescent="0.2">
      <c r="K3388" s="18"/>
      <c r="W3388" s="18"/>
      <c r="X3388" s="18"/>
      <c r="Y3388" s="18"/>
      <c r="Z3388" s="18"/>
      <c r="AA3388" s="18"/>
      <c r="AB3388" s="18"/>
      <c r="AG3388" s="19"/>
      <c r="AH3388" s="19"/>
    </row>
    <row r="3389" spans="11:34" s="15" customFormat="1" x14ac:dyDescent="0.2">
      <c r="K3389" s="18"/>
      <c r="W3389" s="18"/>
      <c r="X3389" s="18"/>
      <c r="Y3389" s="18"/>
      <c r="Z3389" s="18"/>
      <c r="AA3389" s="18"/>
      <c r="AB3389" s="18"/>
      <c r="AG3389" s="19"/>
      <c r="AH3389" s="19"/>
    </row>
    <row r="3390" spans="11:34" s="15" customFormat="1" x14ac:dyDescent="0.2">
      <c r="K3390" s="18"/>
      <c r="W3390" s="18"/>
      <c r="X3390" s="18"/>
      <c r="Y3390" s="18"/>
      <c r="Z3390" s="18"/>
      <c r="AA3390" s="18"/>
      <c r="AB3390" s="18"/>
      <c r="AG3390" s="19"/>
      <c r="AH3390" s="19"/>
    </row>
    <row r="3391" spans="11:34" s="15" customFormat="1" x14ac:dyDescent="0.2">
      <c r="K3391" s="18"/>
      <c r="W3391" s="18"/>
      <c r="X3391" s="18"/>
      <c r="Y3391" s="18"/>
      <c r="Z3391" s="18"/>
      <c r="AA3391" s="18"/>
      <c r="AB3391" s="18"/>
      <c r="AG3391" s="19"/>
      <c r="AH3391" s="19"/>
    </row>
    <row r="3392" spans="11:34" s="15" customFormat="1" x14ac:dyDescent="0.2">
      <c r="K3392" s="18"/>
      <c r="W3392" s="18"/>
      <c r="X3392" s="18"/>
      <c r="Y3392" s="18"/>
      <c r="Z3392" s="18"/>
      <c r="AA3392" s="18"/>
      <c r="AB3392" s="18"/>
      <c r="AG3392" s="19"/>
      <c r="AH3392" s="19"/>
    </row>
    <row r="3393" spans="11:34" s="15" customFormat="1" x14ac:dyDescent="0.2">
      <c r="K3393" s="18"/>
      <c r="W3393" s="18"/>
      <c r="X3393" s="18"/>
      <c r="Y3393" s="18"/>
      <c r="Z3393" s="18"/>
      <c r="AA3393" s="18"/>
      <c r="AB3393" s="18"/>
      <c r="AG3393" s="19"/>
      <c r="AH3393" s="19"/>
    </row>
    <row r="3394" spans="11:34" s="15" customFormat="1" x14ac:dyDescent="0.2">
      <c r="K3394" s="18"/>
      <c r="W3394" s="18"/>
      <c r="X3394" s="18"/>
      <c r="Y3394" s="18"/>
      <c r="Z3394" s="18"/>
      <c r="AA3394" s="18"/>
      <c r="AB3394" s="18"/>
      <c r="AG3394" s="19"/>
      <c r="AH3394" s="19"/>
    </row>
    <row r="3395" spans="11:34" s="15" customFormat="1" x14ac:dyDescent="0.2">
      <c r="K3395" s="18"/>
      <c r="W3395" s="18"/>
      <c r="X3395" s="18"/>
      <c r="Y3395" s="18"/>
      <c r="Z3395" s="18"/>
      <c r="AA3395" s="18"/>
      <c r="AB3395" s="18"/>
      <c r="AG3395" s="19"/>
      <c r="AH3395" s="19"/>
    </row>
    <row r="3396" spans="11:34" s="15" customFormat="1" x14ac:dyDescent="0.2">
      <c r="K3396" s="18"/>
      <c r="W3396" s="18"/>
      <c r="X3396" s="18"/>
      <c r="Y3396" s="18"/>
      <c r="Z3396" s="18"/>
      <c r="AA3396" s="18"/>
      <c r="AB3396" s="18"/>
      <c r="AG3396" s="19"/>
      <c r="AH3396" s="19"/>
    </row>
    <row r="3397" spans="11:34" s="15" customFormat="1" x14ac:dyDescent="0.2">
      <c r="K3397" s="18"/>
      <c r="W3397" s="18"/>
      <c r="X3397" s="18"/>
      <c r="Y3397" s="18"/>
      <c r="Z3397" s="18"/>
      <c r="AA3397" s="18"/>
      <c r="AB3397" s="18"/>
      <c r="AG3397" s="19"/>
      <c r="AH3397" s="19"/>
    </row>
    <row r="3398" spans="11:34" s="15" customFormat="1" x14ac:dyDescent="0.2">
      <c r="K3398" s="18"/>
      <c r="W3398" s="18"/>
      <c r="X3398" s="18"/>
      <c r="Y3398" s="18"/>
      <c r="Z3398" s="18"/>
      <c r="AA3398" s="18"/>
      <c r="AB3398" s="18"/>
      <c r="AG3398" s="19"/>
      <c r="AH3398" s="19"/>
    </row>
    <row r="3399" spans="11:34" s="15" customFormat="1" x14ac:dyDescent="0.2">
      <c r="K3399" s="18"/>
      <c r="W3399" s="18"/>
      <c r="X3399" s="18"/>
      <c r="Y3399" s="18"/>
      <c r="Z3399" s="18"/>
      <c r="AA3399" s="18"/>
      <c r="AB3399" s="18"/>
      <c r="AG3399" s="19"/>
      <c r="AH3399" s="19"/>
    </row>
    <row r="3400" spans="11:34" s="15" customFormat="1" x14ac:dyDescent="0.2">
      <c r="K3400" s="18"/>
      <c r="W3400" s="18"/>
      <c r="X3400" s="18"/>
      <c r="Y3400" s="18"/>
      <c r="Z3400" s="18"/>
      <c r="AA3400" s="18"/>
      <c r="AB3400" s="18"/>
      <c r="AG3400" s="19"/>
      <c r="AH3400" s="19"/>
    </row>
    <row r="3401" spans="11:34" s="15" customFormat="1" x14ac:dyDescent="0.2">
      <c r="K3401" s="18"/>
      <c r="W3401" s="18"/>
      <c r="X3401" s="18"/>
      <c r="Y3401" s="18"/>
      <c r="Z3401" s="18"/>
      <c r="AA3401" s="18"/>
      <c r="AB3401" s="18"/>
      <c r="AG3401" s="19"/>
      <c r="AH3401" s="19"/>
    </row>
    <row r="3402" spans="11:34" s="15" customFormat="1" x14ac:dyDescent="0.2">
      <c r="K3402" s="18"/>
      <c r="W3402" s="18"/>
      <c r="X3402" s="18"/>
      <c r="Y3402" s="18"/>
      <c r="Z3402" s="18"/>
      <c r="AA3402" s="18"/>
      <c r="AB3402" s="18"/>
      <c r="AG3402" s="19"/>
      <c r="AH3402" s="19"/>
    </row>
    <row r="3403" spans="11:34" s="15" customFormat="1" x14ac:dyDescent="0.2">
      <c r="K3403" s="18"/>
      <c r="W3403" s="18"/>
      <c r="X3403" s="18"/>
      <c r="Y3403" s="18"/>
      <c r="Z3403" s="18"/>
      <c r="AA3403" s="18"/>
      <c r="AB3403" s="18"/>
      <c r="AG3403" s="19"/>
      <c r="AH3403" s="19"/>
    </row>
    <row r="3404" spans="11:34" s="15" customFormat="1" x14ac:dyDescent="0.2">
      <c r="K3404" s="18"/>
      <c r="W3404" s="18"/>
      <c r="X3404" s="18"/>
      <c r="Y3404" s="18"/>
      <c r="Z3404" s="18"/>
      <c r="AA3404" s="18"/>
      <c r="AB3404" s="18"/>
      <c r="AG3404" s="19"/>
      <c r="AH3404" s="19"/>
    </row>
    <row r="3405" spans="11:34" s="15" customFormat="1" x14ac:dyDescent="0.2">
      <c r="K3405" s="18"/>
      <c r="W3405" s="18"/>
      <c r="X3405" s="18"/>
      <c r="Y3405" s="18"/>
      <c r="Z3405" s="18"/>
      <c r="AA3405" s="18"/>
      <c r="AB3405" s="18"/>
      <c r="AG3405" s="19"/>
      <c r="AH3405" s="19"/>
    </row>
    <row r="3406" spans="11:34" s="15" customFormat="1" x14ac:dyDescent="0.2">
      <c r="K3406" s="18"/>
      <c r="W3406" s="18"/>
      <c r="X3406" s="18"/>
      <c r="Y3406" s="18"/>
      <c r="Z3406" s="18"/>
      <c r="AA3406" s="18"/>
      <c r="AB3406" s="18"/>
      <c r="AG3406" s="19"/>
      <c r="AH3406" s="19"/>
    </row>
    <row r="3407" spans="11:34" s="15" customFormat="1" x14ac:dyDescent="0.2">
      <c r="K3407" s="18"/>
      <c r="W3407" s="18"/>
      <c r="X3407" s="18"/>
      <c r="Y3407" s="18"/>
      <c r="Z3407" s="18"/>
      <c r="AA3407" s="18"/>
      <c r="AB3407" s="18"/>
      <c r="AG3407" s="19"/>
      <c r="AH3407" s="19"/>
    </row>
    <row r="3408" spans="11:34" s="15" customFormat="1" x14ac:dyDescent="0.2">
      <c r="K3408" s="18"/>
      <c r="W3408" s="18"/>
      <c r="X3408" s="18"/>
      <c r="Y3408" s="18"/>
      <c r="Z3408" s="18"/>
      <c r="AA3408" s="18"/>
      <c r="AB3408" s="18"/>
      <c r="AG3408" s="19"/>
      <c r="AH3408" s="19"/>
    </row>
    <row r="3409" spans="11:34" s="15" customFormat="1" x14ac:dyDescent="0.2">
      <c r="K3409" s="18"/>
      <c r="W3409" s="18"/>
      <c r="X3409" s="18"/>
      <c r="Y3409" s="18"/>
      <c r="Z3409" s="18"/>
      <c r="AA3409" s="18"/>
      <c r="AB3409" s="18"/>
      <c r="AG3409" s="19"/>
      <c r="AH3409" s="19"/>
    </row>
    <row r="3410" spans="11:34" s="15" customFormat="1" x14ac:dyDescent="0.2">
      <c r="K3410" s="18"/>
      <c r="W3410" s="18"/>
      <c r="X3410" s="18"/>
      <c r="Y3410" s="18"/>
      <c r="Z3410" s="18"/>
      <c r="AA3410" s="18"/>
      <c r="AB3410" s="18"/>
      <c r="AG3410" s="19"/>
      <c r="AH3410" s="19"/>
    </row>
    <row r="3411" spans="11:34" s="15" customFormat="1" x14ac:dyDescent="0.2">
      <c r="K3411" s="18"/>
      <c r="W3411" s="18"/>
      <c r="X3411" s="18"/>
      <c r="Y3411" s="18"/>
      <c r="Z3411" s="18"/>
      <c r="AA3411" s="18"/>
      <c r="AB3411" s="18"/>
      <c r="AG3411" s="19"/>
      <c r="AH3411" s="19"/>
    </row>
    <row r="3412" spans="11:34" s="15" customFormat="1" x14ac:dyDescent="0.2">
      <c r="K3412" s="18"/>
      <c r="W3412" s="18"/>
      <c r="X3412" s="18"/>
      <c r="Y3412" s="18"/>
      <c r="Z3412" s="18"/>
      <c r="AA3412" s="18"/>
      <c r="AB3412" s="18"/>
      <c r="AG3412" s="19"/>
      <c r="AH3412" s="19"/>
    </row>
    <row r="3413" spans="11:34" s="15" customFormat="1" x14ac:dyDescent="0.2">
      <c r="K3413" s="18"/>
      <c r="W3413" s="18"/>
      <c r="X3413" s="18"/>
      <c r="Y3413" s="18"/>
      <c r="Z3413" s="18"/>
      <c r="AA3413" s="18"/>
      <c r="AB3413" s="18"/>
      <c r="AG3413" s="19"/>
      <c r="AH3413" s="19"/>
    </row>
    <row r="3414" spans="11:34" s="15" customFormat="1" x14ac:dyDescent="0.2">
      <c r="K3414" s="18"/>
      <c r="W3414" s="18"/>
      <c r="X3414" s="18"/>
      <c r="Y3414" s="18"/>
      <c r="Z3414" s="18"/>
      <c r="AA3414" s="18"/>
      <c r="AB3414" s="18"/>
      <c r="AG3414" s="19"/>
      <c r="AH3414" s="19"/>
    </row>
    <row r="3415" spans="11:34" s="15" customFormat="1" x14ac:dyDescent="0.2">
      <c r="K3415" s="18"/>
      <c r="W3415" s="18"/>
      <c r="X3415" s="18"/>
      <c r="Y3415" s="18"/>
      <c r="Z3415" s="18"/>
      <c r="AA3415" s="18"/>
      <c r="AB3415" s="18"/>
      <c r="AG3415" s="19"/>
      <c r="AH3415" s="19"/>
    </row>
    <row r="3416" spans="11:34" s="15" customFormat="1" x14ac:dyDescent="0.2">
      <c r="K3416" s="18"/>
      <c r="W3416" s="18"/>
      <c r="X3416" s="18"/>
      <c r="Y3416" s="18"/>
      <c r="Z3416" s="18"/>
      <c r="AA3416" s="18"/>
      <c r="AB3416" s="18"/>
      <c r="AG3416" s="19"/>
      <c r="AH3416" s="19"/>
    </row>
    <row r="3417" spans="11:34" s="15" customFormat="1" x14ac:dyDescent="0.2">
      <c r="K3417" s="18"/>
      <c r="W3417" s="18"/>
      <c r="X3417" s="18"/>
      <c r="Y3417" s="18"/>
      <c r="Z3417" s="18"/>
      <c r="AA3417" s="18"/>
      <c r="AB3417" s="18"/>
      <c r="AG3417" s="19"/>
      <c r="AH3417" s="19"/>
    </row>
    <row r="3418" spans="11:34" s="15" customFormat="1" x14ac:dyDescent="0.2">
      <c r="K3418" s="18"/>
      <c r="W3418" s="18"/>
      <c r="X3418" s="18"/>
      <c r="Y3418" s="18"/>
      <c r="Z3418" s="18"/>
      <c r="AA3418" s="18"/>
      <c r="AB3418" s="18"/>
      <c r="AG3418" s="19"/>
      <c r="AH3418" s="19"/>
    </row>
    <row r="3419" spans="11:34" s="15" customFormat="1" x14ac:dyDescent="0.2">
      <c r="K3419" s="18"/>
      <c r="W3419" s="18"/>
      <c r="X3419" s="18"/>
      <c r="Y3419" s="18"/>
      <c r="Z3419" s="18"/>
      <c r="AA3419" s="18"/>
      <c r="AB3419" s="18"/>
      <c r="AG3419" s="19"/>
      <c r="AH3419" s="19"/>
    </row>
    <row r="3420" spans="11:34" s="15" customFormat="1" x14ac:dyDescent="0.2">
      <c r="K3420" s="18"/>
      <c r="W3420" s="18"/>
      <c r="X3420" s="18"/>
      <c r="Y3420" s="18"/>
      <c r="Z3420" s="18"/>
      <c r="AA3420" s="18"/>
      <c r="AB3420" s="18"/>
      <c r="AG3420" s="19"/>
      <c r="AH3420" s="19"/>
    </row>
    <row r="3421" spans="11:34" s="15" customFormat="1" x14ac:dyDescent="0.2">
      <c r="K3421" s="18"/>
      <c r="W3421" s="18"/>
      <c r="X3421" s="18"/>
      <c r="Y3421" s="18"/>
      <c r="Z3421" s="18"/>
      <c r="AA3421" s="18"/>
      <c r="AB3421" s="18"/>
      <c r="AG3421" s="19"/>
      <c r="AH3421" s="19"/>
    </row>
    <row r="3422" spans="11:34" s="15" customFormat="1" x14ac:dyDescent="0.2">
      <c r="K3422" s="18"/>
      <c r="W3422" s="18"/>
      <c r="X3422" s="18"/>
      <c r="Y3422" s="18"/>
      <c r="Z3422" s="18"/>
      <c r="AA3422" s="18"/>
      <c r="AB3422" s="18"/>
      <c r="AG3422" s="19"/>
      <c r="AH3422" s="19"/>
    </row>
    <row r="3423" spans="11:34" s="15" customFormat="1" x14ac:dyDescent="0.2">
      <c r="K3423" s="18"/>
      <c r="W3423" s="18"/>
      <c r="X3423" s="18"/>
      <c r="Y3423" s="18"/>
      <c r="Z3423" s="18"/>
      <c r="AA3423" s="18"/>
      <c r="AB3423" s="18"/>
      <c r="AG3423" s="19"/>
      <c r="AH3423" s="19"/>
    </row>
    <row r="3424" spans="11:34" s="15" customFormat="1" x14ac:dyDescent="0.2">
      <c r="K3424" s="18"/>
      <c r="W3424" s="18"/>
      <c r="X3424" s="18"/>
      <c r="Y3424" s="18"/>
      <c r="Z3424" s="18"/>
      <c r="AA3424" s="18"/>
      <c r="AB3424" s="18"/>
      <c r="AG3424" s="19"/>
      <c r="AH3424" s="19"/>
    </row>
    <row r="3425" spans="11:34" s="15" customFormat="1" x14ac:dyDescent="0.2">
      <c r="K3425" s="18"/>
      <c r="W3425" s="18"/>
      <c r="X3425" s="18"/>
      <c r="Y3425" s="18"/>
      <c r="Z3425" s="18"/>
      <c r="AA3425" s="18"/>
      <c r="AB3425" s="18"/>
      <c r="AG3425" s="19"/>
      <c r="AH3425" s="19"/>
    </row>
    <row r="3426" spans="11:34" s="15" customFormat="1" x14ac:dyDescent="0.2">
      <c r="K3426" s="18"/>
      <c r="W3426" s="18"/>
      <c r="X3426" s="18"/>
      <c r="Y3426" s="18"/>
      <c r="Z3426" s="18"/>
      <c r="AA3426" s="18"/>
      <c r="AB3426" s="18"/>
      <c r="AG3426" s="19"/>
      <c r="AH3426" s="19"/>
    </row>
    <row r="3427" spans="11:34" s="15" customFormat="1" x14ac:dyDescent="0.2">
      <c r="K3427" s="18"/>
      <c r="W3427" s="18"/>
      <c r="X3427" s="18"/>
      <c r="Y3427" s="18"/>
      <c r="Z3427" s="18"/>
      <c r="AA3427" s="18"/>
      <c r="AB3427" s="18"/>
      <c r="AG3427" s="19"/>
      <c r="AH3427" s="19"/>
    </row>
    <row r="3428" spans="11:34" s="15" customFormat="1" x14ac:dyDescent="0.2">
      <c r="K3428" s="18"/>
      <c r="W3428" s="18"/>
      <c r="X3428" s="18"/>
      <c r="Y3428" s="18"/>
      <c r="Z3428" s="18"/>
      <c r="AA3428" s="18"/>
      <c r="AB3428" s="18"/>
      <c r="AG3428" s="19"/>
      <c r="AH3428" s="19"/>
    </row>
    <row r="3429" spans="11:34" s="15" customFormat="1" x14ac:dyDescent="0.2">
      <c r="K3429" s="18"/>
      <c r="W3429" s="18"/>
      <c r="X3429" s="18"/>
      <c r="Y3429" s="18"/>
      <c r="Z3429" s="18"/>
      <c r="AA3429" s="18"/>
      <c r="AB3429" s="18"/>
      <c r="AG3429" s="19"/>
      <c r="AH3429" s="19"/>
    </row>
    <row r="3430" spans="11:34" s="15" customFormat="1" x14ac:dyDescent="0.2">
      <c r="K3430" s="18"/>
      <c r="W3430" s="18"/>
      <c r="X3430" s="18"/>
      <c r="Y3430" s="18"/>
      <c r="Z3430" s="18"/>
      <c r="AA3430" s="18"/>
      <c r="AB3430" s="18"/>
      <c r="AG3430" s="19"/>
      <c r="AH3430" s="19"/>
    </row>
    <row r="3431" spans="11:34" s="15" customFormat="1" x14ac:dyDescent="0.2">
      <c r="K3431" s="18"/>
      <c r="W3431" s="18"/>
      <c r="X3431" s="18"/>
      <c r="Y3431" s="18"/>
      <c r="Z3431" s="18"/>
      <c r="AA3431" s="18"/>
      <c r="AB3431" s="18"/>
      <c r="AG3431" s="19"/>
      <c r="AH3431" s="19"/>
    </row>
    <row r="3432" spans="11:34" s="15" customFormat="1" x14ac:dyDescent="0.2">
      <c r="K3432" s="18"/>
      <c r="W3432" s="18"/>
      <c r="X3432" s="18"/>
      <c r="Y3432" s="18"/>
      <c r="Z3432" s="18"/>
      <c r="AA3432" s="18"/>
      <c r="AB3432" s="18"/>
      <c r="AG3432" s="19"/>
      <c r="AH3432" s="19"/>
    </row>
    <row r="3433" spans="11:34" s="15" customFormat="1" x14ac:dyDescent="0.2">
      <c r="K3433" s="18"/>
      <c r="W3433" s="18"/>
      <c r="X3433" s="18"/>
      <c r="Y3433" s="18"/>
      <c r="Z3433" s="18"/>
      <c r="AA3433" s="18"/>
      <c r="AB3433" s="18"/>
      <c r="AG3433" s="19"/>
      <c r="AH3433" s="19"/>
    </row>
    <row r="3434" spans="11:34" s="15" customFormat="1" x14ac:dyDescent="0.2">
      <c r="K3434" s="18"/>
      <c r="W3434" s="18"/>
      <c r="X3434" s="18"/>
      <c r="Y3434" s="18"/>
      <c r="Z3434" s="18"/>
      <c r="AA3434" s="18"/>
      <c r="AB3434" s="18"/>
      <c r="AG3434" s="19"/>
      <c r="AH3434" s="19"/>
    </row>
    <row r="3435" spans="11:34" s="15" customFormat="1" x14ac:dyDescent="0.2">
      <c r="K3435" s="18"/>
      <c r="W3435" s="18"/>
      <c r="X3435" s="18"/>
      <c r="Y3435" s="18"/>
      <c r="Z3435" s="18"/>
      <c r="AA3435" s="18"/>
      <c r="AB3435" s="18"/>
      <c r="AG3435" s="19"/>
      <c r="AH3435" s="19"/>
    </row>
    <row r="3436" spans="11:34" s="15" customFormat="1" x14ac:dyDescent="0.2">
      <c r="K3436" s="18"/>
      <c r="W3436" s="18"/>
      <c r="X3436" s="18"/>
      <c r="Y3436" s="18"/>
      <c r="Z3436" s="18"/>
      <c r="AA3436" s="18"/>
      <c r="AB3436" s="18"/>
      <c r="AG3436" s="19"/>
      <c r="AH3436" s="19"/>
    </row>
    <row r="3437" spans="11:34" s="15" customFormat="1" x14ac:dyDescent="0.2">
      <c r="K3437" s="18"/>
      <c r="W3437" s="18"/>
      <c r="X3437" s="18"/>
      <c r="Y3437" s="18"/>
      <c r="Z3437" s="18"/>
      <c r="AA3437" s="18"/>
      <c r="AB3437" s="18"/>
      <c r="AG3437" s="19"/>
      <c r="AH3437" s="19"/>
    </row>
    <row r="3438" spans="11:34" s="15" customFormat="1" x14ac:dyDescent="0.2">
      <c r="K3438" s="18"/>
      <c r="W3438" s="18"/>
      <c r="X3438" s="18"/>
      <c r="Y3438" s="18"/>
      <c r="Z3438" s="18"/>
      <c r="AA3438" s="18"/>
      <c r="AB3438" s="18"/>
      <c r="AG3438" s="19"/>
      <c r="AH3438" s="19"/>
    </row>
    <row r="3439" spans="11:34" s="15" customFormat="1" x14ac:dyDescent="0.2">
      <c r="K3439" s="18"/>
      <c r="W3439" s="18"/>
      <c r="X3439" s="18"/>
      <c r="Y3439" s="18"/>
      <c r="Z3439" s="18"/>
      <c r="AA3439" s="18"/>
      <c r="AB3439" s="18"/>
      <c r="AG3439" s="19"/>
      <c r="AH3439" s="19"/>
    </row>
    <row r="3440" spans="11:34" s="15" customFormat="1" x14ac:dyDescent="0.2">
      <c r="K3440" s="18"/>
      <c r="W3440" s="18"/>
      <c r="X3440" s="18"/>
      <c r="Y3440" s="18"/>
      <c r="Z3440" s="18"/>
      <c r="AA3440" s="18"/>
      <c r="AB3440" s="18"/>
      <c r="AG3440" s="19"/>
      <c r="AH3440" s="19"/>
    </row>
    <row r="3441" spans="11:34" s="15" customFormat="1" x14ac:dyDescent="0.2">
      <c r="K3441" s="18"/>
      <c r="W3441" s="18"/>
      <c r="X3441" s="18"/>
      <c r="Y3441" s="18"/>
      <c r="Z3441" s="18"/>
      <c r="AA3441" s="18"/>
      <c r="AB3441" s="18"/>
      <c r="AG3441" s="19"/>
      <c r="AH3441" s="19"/>
    </row>
    <row r="3442" spans="11:34" s="15" customFormat="1" x14ac:dyDescent="0.2">
      <c r="K3442" s="18"/>
      <c r="W3442" s="18"/>
      <c r="X3442" s="18"/>
      <c r="Y3442" s="18"/>
      <c r="Z3442" s="18"/>
      <c r="AA3442" s="18"/>
      <c r="AB3442" s="18"/>
      <c r="AG3442" s="19"/>
      <c r="AH3442" s="19"/>
    </row>
    <row r="3443" spans="11:34" s="15" customFormat="1" x14ac:dyDescent="0.2">
      <c r="K3443" s="18"/>
      <c r="W3443" s="18"/>
      <c r="X3443" s="18"/>
      <c r="Y3443" s="18"/>
      <c r="Z3443" s="18"/>
      <c r="AA3443" s="18"/>
      <c r="AB3443" s="18"/>
      <c r="AG3443" s="19"/>
      <c r="AH3443" s="19"/>
    </row>
    <row r="3444" spans="11:34" s="15" customFormat="1" x14ac:dyDescent="0.2">
      <c r="K3444" s="18"/>
      <c r="W3444" s="18"/>
      <c r="X3444" s="18"/>
      <c r="Y3444" s="18"/>
      <c r="Z3444" s="18"/>
      <c r="AA3444" s="18"/>
      <c r="AB3444" s="18"/>
      <c r="AG3444" s="19"/>
      <c r="AH3444" s="19"/>
    </row>
    <row r="3445" spans="11:34" s="15" customFormat="1" x14ac:dyDescent="0.2">
      <c r="K3445" s="18"/>
      <c r="W3445" s="18"/>
      <c r="X3445" s="18"/>
      <c r="Y3445" s="18"/>
      <c r="Z3445" s="18"/>
      <c r="AA3445" s="18"/>
      <c r="AB3445" s="18"/>
      <c r="AG3445" s="19"/>
      <c r="AH3445" s="19"/>
    </row>
    <row r="3446" spans="11:34" s="15" customFormat="1" x14ac:dyDescent="0.2">
      <c r="K3446" s="18"/>
      <c r="W3446" s="18"/>
      <c r="X3446" s="18"/>
      <c r="Y3446" s="18"/>
      <c r="Z3446" s="18"/>
      <c r="AA3446" s="18"/>
      <c r="AB3446" s="18"/>
      <c r="AG3446" s="19"/>
      <c r="AH3446" s="19"/>
    </row>
    <row r="3447" spans="11:34" s="15" customFormat="1" x14ac:dyDescent="0.2">
      <c r="K3447" s="18"/>
      <c r="W3447" s="18"/>
      <c r="X3447" s="18"/>
      <c r="Y3447" s="18"/>
      <c r="Z3447" s="18"/>
      <c r="AA3447" s="18"/>
      <c r="AB3447" s="18"/>
      <c r="AG3447" s="19"/>
      <c r="AH3447" s="19"/>
    </row>
    <row r="3448" spans="11:34" s="15" customFormat="1" x14ac:dyDescent="0.2">
      <c r="K3448" s="18"/>
      <c r="W3448" s="18"/>
      <c r="X3448" s="18"/>
      <c r="Y3448" s="18"/>
      <c r="Z3448" s="18"/>
      <c r="AA3448" s="18"/>
      <c r="AB3448" s="18"/>
      <c r="AG3448" s="19"/>
      <c r="AH3448" s="19"/>
    </row>
    <row r="3449" spans="11:34" s="15" customFormat="1" x14ac:dyDescent="0.2">
      <c r="K3449" s="18"/>
      <c r="W3449" s="18"/>
      <c r="X3449" s="18"/>
      <c r="Y3449" s="18"/>
      <c r="Z3449" s="18"/>
      <c r="AA3449" s="18"/>
      <c r="AB3449" s="18"/>
      <c r="AG3449" s="19"/>
      <c r="AH3449" s="19"/>
    </row>
    <row r="3450" spans="11:34" s="15" customFormat="1" x14ac:dyDescent="0.2">
      <c r="K3450" s="18"/>
      <c r="W3450" s="18"/>
      <c r="X3450" s="18"/>
      <c r="Y3450" s="18"/>
      <c r="Z3450" s="18"/>
      <c r="AA3450" s="18"/>
      <c r="AB3450" s="18"/>
      <c r="AG3450" s="19"/>
      <c r="AH3450" s="19"/>
    </row>
    <row r="3451" spans="11:34" s="15" customFormat="1" x14ac:dyDescent="0.2">
      <c r="K3451" s="18"/>
      <c r="W3451" s="18"/>
      <c r="X3451" s="18"/>
      <c r="Y3451" s="18"/>
      <c r="Z3451" s="18"/>
      <c r="AA3451" s="18"/>
      <c r="AB3451" s="18"/>
      <c r="AG3451" s="19"/>
      <c r="AH3451" s="19"/>
    </row>
    <row r="3452" spans="11:34" s="15" customFormat="1" x14ac:dyDescent="0.2">
      <c r="K3452" s="18"/>
      <c r="W3452" s="18"/>
      <c r="X3452" s="18"/>
      <c r="Y3452" s="18"/>
      <c r="Z3452" s="18"/>
      <c r="AA3452" s="18"/>
      <c r="AB3452" s="18"/>
      <c r="AG3452" s="19"/>
      <c r="AH3452" s="19"/>
    </row>
    <row r="3453" spans="11:34" s="15" customFormat="1" x14ac:dyDescent="0.2">
      <c r="K3453" s="18"/>
      <c r="W3453" s="18"/>
      <c r="X3453" s="18"/>
      <c r="Y3453" s="18"/>
      <c r="Z3453" s="18"/>
      <c r="AA3453" s="18"/>
      <c r="AB3453" s="18"/>
      <c r="AG3453" s="19"/>
      <c r="AH3453" s="19"/>
    </row>
    <row r="3454" spans="11:34" s="15" customFormat="1" x14ac:dyDescent="0.2">
      <c r="K3454" s="18"/>
      <c r="W3454" s="18"/>
      <c r="X3454" s="18"/>
      <c r="Y3454" s="18"/>
      <c r="Z3454" s="18"/>
      <c r="AA3454" s="18"/>
      <c r="AB3454" s="18"/>
      <c r="AG3454" s="19"/>
      <c r="AH3454" s="19"/>
    </row>
    <row r="3455" spans="11:34" s="15" customFormat="1" x14ac:dyDescent="0.2">
      <c r="K3455" s="18"/>
      <c r="W3455" s="18"/>
      <c r="X3455" s="18"/>
      <c r="Y3455" s="18"/>
      <c r="Z3455" s="18"/>
      <c r="AA3455" s="18"/>
      <c r="AB3455" s="18"/>
      <c r="AG3455" s="19"/>
      <c r="AH3455" s="19"/>
    </row>
    <row r="3456" spans="11:34" s="15" customFormat="1" x14ac:dyDescent="0.2">
      <c r="K3456" s="18"/>
      <c r="W3456" s="18"/>
      <c r="X3456" s="18"/>
      <c r="Y3456" s="18"/>
      <c r="Z3456" s="18"/>
      <c r="AA3456" s="18"/>
      <c r="AB3456" s="18"/>
      <c r="AG3456" s="19"/>
      <c r="AH3456" s="19"/>
    </row>
    <row r="3457" spans="11:34" s="15" customFormat="1" x14ac:dyDescent="0.2">
      <c r="K3457" s="18"/>
      <c r="W3457" s="18"/>
      <c r="X3457" s="18"/>
      <c r="Y3457" s="18"/>
      <c r="Z3457" s="18"/>
      <c r="AA3457" s="18"/>
      <c r="AB3457" s="18"/>
      <c r="AG3457" s="19"/>
      <c r="AH3457" s="19"/>
    </row>
    <row r="3458" spans="11:34" s="15" customFormat="1" x14ac:dyDescent="0.2">
      <c r="K3458" s="18"/>
      <c r="W3458" s="18"/>
      <c r="X3458" s="18"/>
      <c r="Y3458" s="18"/>
      <c r="Z3458" s="18"/>
      <c r="AA3458" s="18"/>
      <c r="AB3458" s="18"/>
      <c r="AG3458" s="19"/>
      <c r="AH3458" s="19"/>
    </row>
    <row r="3459" spans="11:34" s="15" customFormat="1" x14ac:dyDescent="0.2">
      <c r="K3459" s="18"/>
      <c r="W3459" s="18"/>
      <c r="X3459" s="18"/>
      <c r="Y3459" s="18"/>
      <c r="Z3459" s="18"/>
      <c r="AA3459" s="18"/>
      <c r="AB3459" s="18"/>
      <c r="AG3459" s="19"/>
      <c r="AH3459" s="19"/>
    </row>
    <row r="3460" spans="11:34" s="15" customFormat="1" x14ac:dyDescent="0.2">
      <c r="K3460" s="18"/>
      <c r="W3460" s="18"/>
      <c r="X3460" s="18"/>
      <c r="Y3460" s="18"/>
      <c r="Z3460" s="18"/>
      <c r="AA3460" s="18"/>
      <c r="AB3460" s="18"/>
      <c r="AG3460" s="19"/>
      <c r="AH3460" s="19"/>
    </row>
    <row r="3461" spans="11:34" s="15" customFormat="1" x14ac:dyDescent="0.2">
      <c r="K3461" s="18"/>
      <c r="W3461" s="18"/>
      <c r="X3461" s="18"/>
      <c r="Y3461" s="18"/>
      <c r="Z3461" s="18"/>
      <c r="AA3461" s="18"/>
      <c r="AB3461" s="18"/>
      <c r="AG3461" s="19"/>
      <c r="AH3461" s="19"/>
    </row>
    <row r="3462" spans="11:34" s="15" customFormat="1" x14ac:dyDescent="0.2">
      <c r="K3462" s="18"/>
      <c r="W3462" s="18"/>
      <c r="X3462" s="18"/>
      <c r="Y3462" s="18"/>
      <c r="Z3462" s="18"/>
      <c r="AA3462" s="18"/>
      <c r="AB3462" s="18"/>
      <c r="AG3462" s="19"/>
      <c r="AH3462" s="19"/>
    </row>
    <row r="3463" spans="11:34" s="15" customFormat="1" x14ac:dyDescent="0.2">
      <c r="K3463" s="18"/>
      <c r="W3463" s="18"/>
      <c r="X3463" s="18"/>
      <c r="Y3463" s="18"/>
      <c r="Z3463" s="18"/>
      <c r="AA3463" s="18"/>
      <c r="AB3463" s="18"/>
      <c r="AG3463" s="19"/>
      <c r="AH3463" s="19"/>
    </row>
    <row r="3464" spans="11:34" s="15" customFormat="1" x14ac:dyDescent="0.2">
      <c r="K3464" s="18"/>
      <c r="W3464" s="18"/>
      <c r="X3464" s="18"/>
      <c r="Y3464" s="18"/>
      <c r="Z3464" s="18"/>
      <c r="AA3464" s="18"/>
      <c r="AB3464" s="18"/>
      <c r="AG3464" s="19"/>
      <c r="AH3464" s="19"/>
    </row>
    <row r="3465" spans="11:34" s="15" customFormat="1" x14ac:dyDescent="0.2">
      <c r="K3465" s="18"/>
      <c r="W3465" s="18"/>
      <c r="X3465" s="18"/>
      <c r="Y3465" s="18"/>
      <c r="Z3465" s="18"/>
      <c r="AA3465" s="18"/>
      <c r="AB3465" s="18"/>
      <c r="AG3465" s="19"/>
      <c r="AH3465" s="19"/>
    </row>
    <row r="3466" spans="11:34" s="15" customFormat="1" x14ac:dyDescent="0.2">
      <c r="K3466" s="18"/>
      <c r="W3466" s="18"/>
      <c r="X3466" s="18"/>
      <c r="Y3466" s="18"/>
      <c r="Z3466" s="18"/>
      <c r="AA3466" s="18"/>
      <c r="AB3466" s="18"/>
      <c r="AG3466" s="19"/>
      <c r="AH3466" s="19"/>
    </row>
    <row r="3467" spans="11:34" s="15" customFormat="1" x14ac:dyDescent="0.2">
      <c r="K3467" s="18"/>
      <c r="W3467" s="18"/>
      <c r="X3467" s="18"/>
      <c r="Y3467" s="18"/>
      <c r="Z3467" s="18"/>
      <c r="AA3467" s="18"/>
      <c r="AB3467" s="18"/>
      <c r="AG3467" s="19"/>
      <c r="AH3467" s="19"/>
    </row>
    <row r="3468" spans="11:34" s="15" customFormat="1" x14ac:dyDescent="0.2">
      <c r="K3468" s="18"/>
      <c r="W3468" s="18"/>
      <c r="X3468" s="18"/>
      <c r="Y3468" s="18"/>
      <c r="Z3468" s="18"/>
      <c r="AA3468" s="18"/>
      <c r="AB3468" s="18"/>
      <c r="AG3468" s="19"/>
      <c r="AH3468" s="19"/>
    </row>
    <row r="3469" spans="11:34" s="15" customFormat="1" x14ac:dyDescent="0.2">
      <c r="K3469" s="18"/>
      <c r="W3469" s="18"/>
      <c r="X3469" s="18"/>
      <c r="Y3469" s="18"/>
      <c r="Z3469" s="18"/>
      <c r="AA3469" s="18"/>
      <c r="AB3469" s="18"/>
      <c r="AG3469" s="19"/>
      <c r="AH3469" s="19"/>
    </row>
    <row r="3470" spans="11:34" s="15" customFormat="1" x14ac:dyDescent="0.2">
      <c r="K3470" s="18"/>
      <c r="W3470" s="18"/>
      <c r="X3470" s="18"/>
      <c r="Y3470" s="18"/>
      <c r="Z3470" s="18"/>
      <c r="AA3470" s="18"/>
      <c r="AB3470" s="18"/>
      <c r="AG3470" s="19"/>
      <c r="AH3470" s="19"/>
    </row>
    <row r="3471" spans="11:34" s="15" customFormat="1" x14ac:dyDescent="0.2">
      <c r="K3471" s="18"/>
      <c r="W3471" s="18"/>
      <c r="X3471" s="18"/>
      <c r="Y3471" s="18"/>
      <c r="Z3471" s="18"/>
      <c r="AA3471" s="18"/>
      <c r="AB3471" s="18"/>
      <c r="AG3471" s="19"/>
      <c r="AH3471" s="19"/>
    </row>
    <row r="3472" spans="11:34" s="15" customFormat="1" x14ac:dyDescent="0.2">
      <c r="K3472" s="18"/>
      <c r="W3472" s="18"/>
      <c r="X3472" s="18"/>
      <c r="Y3472" s="18"/>
      <c r="Z3472" s="18"/>
      <c r="AA3472" s="18"/>
      <c r="AB3472" s="18"/>
      <c r="AG3472" s="19"/>
      <c r="AH3472" s="19"/>
    </row>
    <row r="3473" spans="11:34" s="15" customFormat="1" x14ac:dyDescent="0.2">
      <c r="K3473" s="18"/>
      <c r="W3473" s="18"/>
      <c r="X3473" s="18"/>
      <c r="Y3473" s="18"/>
      <c r="Z3473" s="18"/>
      <c r="AA3473" s="18"/>
      <c r="AB3473" s="18"/>
      <c r="AG3473" s="19"/>
      <c r="AH3473" s="19"/>
    </row>
    <row r="3474" spans="11:34" s="15" customFormat="1" x14ac:dyDescent="0.2">
      <c r="K3474" s="18"/>
      <c r="W3474" s="18"/>
      <c r="X3474" s="18"/>
      <c r="Y3474" s="18"/>
      <c r="Z3474" s="18"/>
      <c r="AA3474" s="18"/>
      <c r="AB3474" s="18"/>
      <c r="AG3474" s="19"/>
      <c r="AH3474" s="19"/>
    </row>
    <row r="3475" spans="11:34" s="15" customFormat="1" x14ac:dyDescent="0.2">
      <c r="K3475" s="18"/>
      <c r="W3475" s="18"/>
      <c r="X3475" s="18"/>
      <c r="Y3475" s="18"/>
      <c r="Z3475" s="18"/>
      <c r="AA3475" s="18"/>
      <c r="AB3475" s="18"/>
      <c r="AG3475" s="19"/>
      <c r="AH3475" s="19"/>
    </row>
    <row r="3476" spans="11:34" s="15" customFormat="1" x14ac:dyDescent="0.2">
      <c r="K3476" s="18"/>
      <c r="W3476" s="18"/>
      <c r="X3476" s="18"/>
      <c r="Y3476" s="18"/>
      <c r="Z3476" s="18"/>
      <c r="AA3476" s="18"/>
      <c r="AB3476" s="18"/>
      <c r="AG3476" s="19"/>
      <c r="AH3476" s="19"/>
    </row>
    <row r="3477" spans="11:34" s="15" customFormat="1" x14ac:dyDescent="0.2">
      <c r="K3477" s="18"/>
      <c r="W3477" s="18"/>
      <c r="X3477" s="18"/>
      <c r="Y3477" s="18"/>
      <c r="Z3477" s="18"/>
      <c r="AA3477" s="18"/>
      <c r="AB3477" s="18"/>
      <c r="AG3477" s="19"/>
      <c r="AH3477" s="19"/>
    </row>
    <row r="3478" spans="11:34" s="15" customFormat="1" x14ac:dyDescent="0.2">
      <c r="K3478" s="18"/>
      <c r="W3478" s="18"/>
      <c r="X3478" s="18"/>
      <c r="Y3478" s="18"/>
      <c r="Z3478" s="18"/>
      <c r="AA3478" s="18"/>
      <c r="AB3478" s="18"/>
      <c r="AG3478" s="19"/>
      <c r="AH3478" s="19"/>
    </row>
    <row r="3479" spans="11:34" s="15" customFormat="1" x14ac:dyDescent="0.2">
      <c r="K3479" s="18"/>
      <c r="W3479" s="18"/>
      <c r="X3479" s="18"/>
      <c r="Y3479" s="18"/>
      <c r="Z3479" s="18"/>
      <c r="AA3479" s="18"/>
      <c r="AB3479" s="18"/>
      <c r="AG3479" s="19"/>
      <c r="AH3479" s="19"/>
    </row>
    <row r="3480" spans="11:34" s="15" customFormat="1" x14ac:dyDescent="0.2">
      <c r="K3480" s="18"/>
      <c r="W3480" s="18"/>
      <c r="X3480" s="18"/>
      <c r="Y3480" s="18"/>
      <c r="Z3480" s="18"/>
      <c r="AA3480" s="18"/>
      <c r="AB3480" s="18"/>
      <c r="AG3480" s="19"/>
      <c r="AH3480" s="19"/>
    </row>
    <row r="3481" spans="11:34" s="15" customFormat="1" x14ac:dyDescent="0.2">
      <c r="K3481" s="18"/>
      <c r="W3481" s="18"/>
      <c r="X3481" s="18"/>
      <c r="Y3481" s="18"/>
      <c r="Z3481" s="18"/>
      <c r="AA3481" s="18"/>
      <c r="AB3481" s="18"/>
      <c r="AG3481" s="19"/>
      <c r="AH3481" s="19"/>
    </row>
    <row r="3482" spans="11:34" s="15" customFormat="1" x14ac:dyDescent="0.2">
      <c r="K3482" s="18"/>
      <c r="W3482" s="18"/>
      <c r="X3482" s="18"/>
      <c r="Y3482" s="18"/>
      <c r="Z3482" s="18"/>
      <c r="AA3482" s="18"/>
      <c r="AB3482" s="18"/>
      <c r="AG3482" s="19"/>
      <c r="AH3482" s="19"/>
    </row>
    <row r="3483" spans="11:34" s="15" customFormat="1" x14ac:dyDescent="0.2">
      <c r="K3483" s="18"/>
      <c r="W3483" s="18"/>
      <c r="X3483" s="18"/>
      <c r="Y3483" s="18"/>
      <c r="Z3483" s="18"/>
      <c r="AA3483" s="18"/>
      <c r="AB3483" s="18"/>
      <c r="AG3483" s="19"/>
      <c r="AH3483" s="19"/>
    </row>
    <row r="3484" spans="11:34" s="15" customFormat="1" x14ac:dyDescent="0.2">
      <c r="K3484" s="18"/>
      <c r="W3484" s="18"/>
      <c r="X3484" s="18"/>
      <c r="Y3484" s="18"/>
      <c r="Z3484" s="18"/>
      <c r="AA3484" s="18"/>
      <c r="AB3484" s="18"/>
      <c r="AG3484" s="19"/>
      <c r="AH3484" s="19"/>
    </row>
    <row r="3485" spans="11:34" s="15" customFormat="1" x14ac:dyDescent="0.2">
      <c r="K3485" s="18"/>
      <c r="W3485" s="18"/>
      <c r="X3485" s="18"/>
      <c r="Y3485" s="18"/>
      <c r="Z3485" s="18"/>
      <c r="AA3485" s="18"/>
      <c r="AB3485" s="18"/>
      <c r="AG3485" s="19"/>
      <c r="AH3485" s="19"/>
    </row>
    <row r="3486" spans="11:34" s="15" customFormat="1" x14ac:dyDescent="0.2">
      <c r="K3486" s="18"/>
      <c r="W3486" s="18"/>
      <c r="X3486" s="18"/>
      <c r="Y3486" s="18"/>
      <c r="Z3486" s="18"/>
      <c r="AA3486" s="18"/>
      <c r="AB3486" s="18"/>
      <c r="AG3486" s="19"/>
      <c r="AH3486" s="19"/>
    </row>
    <row r="3487" spans="11:34" s="15" customFormat="1" x14ac:dyDescent="0.2">
      <c r="K3487" s="18"/>
      <c r="W3487" s="18"/>
      <c r="X3487" s="18"/>
      <c r="Y3487" s="18"/>
      <c r="Z3487" s="18"/>
      <c r="AA3487" s="18"/>
      <c r="AB3487" s="18"/>
      <c r="AG3487" s="19"/>
      <c r="AH3487" s="19"/>
    </row>
    <row r="3488" spans="11:34" s="15" customFormat="1" x14ac:dyDescent="0.2">
      <c r="K3488" s="18"/>
      <c r="W3488" s="18"/>
      <c r="X3488" s="18"/>
      <c r="Y3488" s="18"/>
      <c r="Z3488" s="18"/>
      <c r="AA3488" s="18"/>
      <c r="AB3488" s="18"/>
      <c r="AG3488" s="19"/>
      <c r="AH3488" s="19"/>
    </row>
    <row r="3489" spans="11:34" s="15" customFormat="1" x14ac:dyDescent="0.2">
      <c r="K3489" s="18"/>
      <c r="W3489" s="18"/>
      <c r="X3489" s="18"/>
      <c r="Y3489" s="18"/>
      <c r="Z3489" s="18"/>
      <c r="AA3489" s="18"/>
      <c r="AB3489" s="18"/>
      <c r="AG3489" s="19"/>
      <c r="AH3489" s="19"/>
    </row>
    <row r="3490" spans="11:34" s="15" customFormat="1" x14ac:dyDescent="0.2">
      <c r="K3490" s="18"/>
      <c r="W3490" s="18"/>
      <c r="X3490" s="18"/>
      <c r="Y3490" s="18"/>
      <c r="Z3490" s="18"/>
      <c r="AA3490" s="18"/>
      <c r="AB3490" s="18"/>
      <c r="AG3490" s="19"/>
      <c r="AH3490" s="19"/>
    </row>
    <row r="3491" spans="11:34" s="15" customFormat="1" x14ac:dyDescent="0.2">
      <c r="K3491" s="18"/>
      <c r="W3491" s="18"/>
      <c r="X3491" s="18"/>
      <c r="Y3491" s="18"/>
      <c r="Z3491" s="18"/>
      <c r="AA3491" s="18"/>
      <c r="AB3491" s="18"/>
      <c r="AG3491" s="19"/>
      <c r="AH3491" s="19"/>
    </row>
    <row r="3492" spans="11:34" s="15" customFormat="1" x14ac:dyDescent="0.2">
      <c r="K3492" s="18"/>
      <c r="W3492" s="18"/>
      <c r="X3492" s="18"/>
      <c r="Y3492" s="18"/>
      <c r="Z3492" s="18"/>
      <c r="AA3492" s="18"/>
      <c r="AB3492" s="18"/>
      <c r="AG3492" s="19"/>
      <c r="AH3492" s="19"/>
    </row>
    <row r="3493" spans="11:34" s="15" customFormat="1" x14ac:dyDescent="0.2">
      <c r="K3493" s="18"/>
      <c r="W3493" s="18"/>
      <c r="X3493" s="18"/>
      <c r="Y3493" s="18"/>
      <c r="Z3493" s="18"/>
      <c r="AA3493" s="18"/>
      <c r="AB3493" s="18"/>
      <c r="AG3493" s="19"/>
      <c r="AH3493" s="19"/>
    </row>
    <row r="3494" spans="11:34" s="15" customFormat="1" x14ac:dyDescent="0.2">
      <c r="K3494" s="18"/>
      <c r="W3494" s="18"/>
      <c r="X3494" s="18"/>
      <c r="Y3494" s="18"/>
      <c r="Z3494" s="18"/>
      <c r="AA3494" s="18"/>
      <c r="AB3494" s="18"/>
      <c r="AG3494" s="19"/>
      <c r="AH3494" s="19"/>
    </row>
    <row r="3495" spans="11:34" s="15" customFormat="1" x14ac:dyDescent="0.2">
      <c r="K3495" s="18"/>
      <c r="W3495" s="18"/>
      <c r="X3495" s="18"/>
      <c r="Y3495" s="18"/>
      <c r="Z3495" s="18"/>
      <c r="AA3495" s="18"/>
      <c r="AB3495" s="18"/>
      <c r="AG3495" s="19"/>
      <c r="AH3495" s="19"/>
    </row>
    <row r="3496" spans="11:34" s="15" customFormat="1" x14ac:dyDescent="0.2">
      <c r="K3496" s="18"/>
      <c r="W3496" s="18"/>
      <c r="X3496" s="18"/>
      <c r="Y3496" s="18"/>
      <c r="Z3496" s="18"/>
      <c r="AA3496" s="18"/>
      <c r="AB3496" s="18"/>
      <c r="AG3496" s="19"/>
      <c r="AH3496" s="19"/>
    </row>
    <row r="3497" spans="11:34" s="15" customFormat="1" x14ac:dyDescent="0.2">
      <c r="K3497" s="18"/>
      <c r="W3497" s="18"/>
      <c r="X3497" s="18"/>
      <c r="Y3497" s="18"/>
      <c r="Z3497" s="18"/>
      <c r="AA3497" s="18"/>
      <c r="AB3497" s="18"/>
      <c r="AG3497" s="19"/>
      <c r="AH3497" s="19"/>
    </row>
    <row r="3498" spans="11:34" s="15" customFormat="1" x14ac:dyDescent="0.2">
      <c r="K3498" s="18"/>
      <c r="W3498" s="18"/>
      <c r="X3498" s="18"/>
      <c r="Y3498" s="18"/>
      <c r="Z3498" s="18"/>
      <c r="AA3498" s="18"/>
      <c r="AB3498" s="18"/>
      <c r="AG3498" s="19"/>
      <c r="AH3498" s="19"/>
    </row>
    <row r="3499" spans="11:34" s="15" customFormat="1" x14ac:dyDescent="0.2">
      <c r="K3499" s="18"/>
      <c r="W3499" s="18"/>
      <c r="X3499" s="18"/>
      <c r="Y3499" s="18"/>
      <c r="Z3499" s="18"/>
      <c r="AA3499" s="18"/>
      <c r="AB3499" s="18"/>
      <c r="AG3499" s="19"/>
      <c r="AH3499" s="19"/>
    </row>
    <row r="3500" spans="11:34" s="15" customFormat="1" x14ac:dyDescent="0.2">
      <c r="K3500" s="18"/>
      <c r="W3500" s="18"/>
      <c r="X3500" s="18"/>
      <c r="Y3500" s="18"/>
      <c r="Z3500" s="18"/>
      <c r="AA3500" s="18"/>
      <c r="AB3500" s="18"/>
      <c r="AG3500" s="19"/>
      <c r="AH3500" s="19"/>
    </row>
    <row r="3501" spans="11:34" s="15" customFormat="1" x14ac:dyDescent="0.2">
      <c r="K3501" s="18"/>
      <c r="W3501" s="18"/>
      <c r="X3501" s="18"/>
      <c r="Y3501" s="18"/>
      <c r="Z3501" s="18"/>
      <c r="AA3501" s="18"/>
      <c r="AB3501" s="18"/>
      <c r="AG3501" s="19"/>
      <c r="AH3501" s="19"/>
    </row>
    <row r="3502" spans="11:34" s="15" customFormat="1" x14ac:dyDescent="0.2">
      <c r="K3502" s="18"/>
      <c r="W3502" s="18"/>
      <c r="X3502" s="18"/>
      <c r="Y3502" s="18"/>
      <c r="Z3502" s="18"/>
      <c r="AA3502" s="18"/>
      <c r="AB3502" s="18"/>
      <c r="AG3502" s="19"/>
      <c r="AH3502" s="19"/>
    </row>
    <row r="3503" spans="11:34" s="15" customFormat="1" x14ac:dyDescent="0.2">
      <c r="K3503" s="18"/>
      <c r="W3503" s="18"/>
      <c r="X3503" s="18"/>
      <c r="Y3503" s="18"/>
      <c r="Z3503" s="18"/>
      <c r="AA3503" s="18"/>
      <c r="AB3503" s="18"/>
      <c r="AG3503" s="19"/>
      <c r="AH3503" s="19"/>
    </row>
  </sheetData>
  <sortState ref="A2:AH637">
    <sortCondition descending="1" ref="K2:K637"/>
  </sortState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1"/>
  <sheetViews>
    <sheetView zoomScale="80" zoomScaleNormal="80" zoomScalePageLayoutView="76" workbookViewId="0">
      <pane ySplit="1" topLeftCell="A2" activePane="bottomLeft" state="frozen"/>
      <selection pane="bottomLeft" activeCell="M39" sqref="M39"/>
    </sheetView>
  </sheetViews>
  <sheetFormatPr baseColWidth="10" defaultColWidth="11.5" defaultRowHeight="15" x14ac:dyDescent="0.2"/>
  <cols>
    <col min="1" max="9" width="11" bestFit="1" customWidth="1"/>
    <col min="10" max="10" width="28" customWidth="1"/>
    <col min="11" max="11" width="23.33203125" customWidth="1"/>
    <col min="12" max="20" width="11" bestFit="1" customWidth="1"/>
    <col min="21" max="21" width="12.83203125" bestFit="1" customWidth="1"/>
    <col min="22" max="28" width="11" bestFit="1" customWidth="1"/>
    <col min="29" max="29" width="11.83203125" bestFit="1" customWidth="1"/>
    <col min="30" max="30" width="11" bestFit="1" customWidth="1"/>
    <col min="33" max="33" width="21.1640625" customWidth="1"/>
  </cols>
  <sheetData>
    <row r="1" spans="1:34" s="1" customFormat="1" ht="64" x14ac:dyDescent="0.2">
      <c r="A1" s="4" t="s">
        <v>1991</v>
      </c>
      <c r="B1" s="4" t="s">
        <v>1992</v>
      </c>
      <c r="C1" s="2" t="s">
        <v>1993</v>
      </c>
      <c r="D1" s="2" t="s">
        <v>1994</v>
      </c>
      <c r="E1" s="20" t="s">
        <v>1998</v>
      </c>
      <c r="F1" s="3" t="s">
        <v>1995</v>
      </c>
      <c r="G1" s="3" t="s">
        <v>1996</v>
      </c>
      <c r="H1" s="20" t="s">
        <v>1999</v>
      </c>
      <c r="I1" s="25" t="s">
        <v>2000</v>
      </c>
      <c r="J1" s="24" t="s">
        <v>2007</v>
      </c>
      <c r="K1" s="21" t="s">
        <v>2006</v>
      </c>
      <c r="L1" s="1" t="s">
        <v>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0" t="s">
        <v>11</v>
      </c>
      <c r="X1" s="10" t="s">
        <v>12</v>
      </c>
      <c r="Y1" s="10" t="s">
        <v>13</v>
      </c>
      <c r="Z1" s="10" t="s">
        <v>14</v>
      </c>
      <c r="AA1" s="10" t="s">
        <v>15</v>
      </c>
      <c r="AB1" s="10" t="s">
        <v>16</v>
      </c>
      <c r="AC1" s="5" t="s">
        <v>1997</v>
      </c>
      <c r="AD1" s="1" t="s">
        <v>17</v>
      </c>
      <c r="AE1" s="1" t="s">
        <v>18</v>
      </c>
      <c r="AF1" s="7" t="s">
        <v>19</v>
      </c>
      <c r="AG1" s="9" t="s">
        <v>20</v>
      </c>
      <c r="AH1" s="6" t="s">
        <v>21</v>
      </c>
    </row>
    <row r="2" spans="1:34" s="15" customFormat="1" x14ac:dyDescent="0.2">
      <c r="A2" s="15">
        <v>0</v>
      </c>
      <c r="B2" s="15">
        <v>0</v>
      </c>
      <c r="C2" s="15">
        <v>0</v>
      </c>
      <c r="D2" s="15">
        <v>0</v>
      </c>
      <c r="E2" s="14">
        <f t="shared" ref="E2:E30" si="0">AVERAGE(C2,D2)</f>
        <v>0</v>
      </c>
      <c r="F2" s="15">
        <v>4290900</v>
      </c>
      <c r="G2" s="15">
        <v>6082400</v>
      </c>
      <c r="H2" s="14">
        <f t="shared" ref="H2:H30" si="1">AVERAGE(F2,G2)</f>
        <v>5186650</v>
      </c>
      <c r="I2" s="14" t="e">
        <f t="shared" ref="I2:I30" si="2">H2/E2</f>
        <v>#DIV/0!</v>
      </c>
      <c r="J2" s="14" t="e">
        <f>LOG(K2,2)</f>
        <v>#DIV/0!</v>
      </c>
      <c r="K2" s="21" t="e">
        <f t="shared" ref="K2:K30" si="3">I2/1.83</f>
        <v>#DIV/0!</v>
      </c>
      <c r="L2" s="15">
        <v>8</v>
      </c>
      <c r="M2" s="15">
        <v>2</v>
      </c>
      <c r="N2" s="15">
        <v>2</v>
      </c>
      <c r="O2" s="15">
        <v>10.3</v>
      </c>
      <c r="P2" s="15">
        <v>2.4</v>
      </c>
      <c r="Q2" s="15">
        <v>2.4</v>
      </c>
      <c r="R2" s="15">
        <v>58.264000000000003</v>
      </c>
      <c r="S2" s="15">
        <v>0</v>
      </c>
      <c r="T2" s="15">
        <v>33.911000000000001</v>
      </c>
      <c r="U2" s="15">
        <v>259330000</v>
      </c>
      <c r="V2" s="15">
        <v>3</v>
      </c>
      <c r="W2" s="18">
        <v>0</v>
      </c>
      <c r="X2" s="18">
        <v>0</v>
      </c>
      <c r="Y2" s="18">
        <v>4</v>
      </c>
      <c r="Z2" s="18">
        <v>4</v>
      </c>
      <c r="AA2" s="18">
        <v>7</v>
      </c>
      <c r="AB2" s="18">
        <v>7</v>
      </c>
      <c r="AC2" s="15">
        <v>10373000</v>
      </c>
      <c r="AD2" s="15">
        <v>901</v>
      </c>
      <c r="AE2" s="15" t="s">
        <v>1385</v>
      </c>
      <c r="AF2" s="15" t="s">
        <v>1385</v>
      </c>
      <c r="AG2" s="19" t="s">
        <v>1386</v>
      </c>
      <c r="AH2" s="19" t="s">
        <v>1387</v>
      </c>
    </row>
    <row r="3" spans="1:34" s="15" customFormat="1" x14ac:dyDescent="0.2">
      <c r="A3" s="15">
        <v>0</v>
      </c>
      <c r="B3" s="15">
        <v>0</v>
      </c>
      <c r="C3" s="15">
        <v>0</v>
      </c>
      <c r="D3" s="15">
        <v>0</v>
      </c>
      <c r="E3" s="14">
        <f t="shared" si="0"/>
        <v>0</v>
      </c>
      <c r="F3" s="15">
        <v>602620</v>
      </c>
      <c r="G3" s="15">
        <v>928490</v>
      </c>
      <c r="H3" s="14">
        <f t="shared" si="1"/>
        <v>765555</v>
      </c>
      <c r="I3" s="14" t="e">
        <f t="shared" si="2"/>
        <v>#DIV/0!</v>
      </c>
      <c r="J3" s="14" t="e">
        <f t="shared" ref="J3:J30" si="4">LOG(K3,2)</f>
        <v>#DIV/0!</v>
      </c>
      <c r="K3" s="21" t="e">
        <f t="shared" si="3"/>
        <v>#DIV/0!</v>
      </c>
      <c r="L3" s="15">
        <v>3</v>
      </c>
      <c r="M3" s="15">
        <v>3</v>
      </c>
      <c r="N3" s="15">
        <v>3</v>
      </c>
      <c r="O3" s="15">
        <v>21</v>
      </c>
      <c r="P3" s="15">
        <v>21</v>
      </c>
      <c r="Q3" s="15">
        <v>21</v>
      </c>
      <c r="R3" s="15">
        <v>22.782</v>
      </c>
      <c r="S3" s="15">
        <v>0</v>
      </c>
      <c r="T3" s="15">
        <v>3.7050999999999998</v>
      </c>
      <c r="U3" s="15">
        <v>21436000</v>
      </c>
      <c r="V3" s="15">
        <v>5</v>
      </c>
      <c r="W3" s="18">
        <v>0</v>
      </c>
      <c r="X3" s="18">
        <v>0</v>
      </c>
      <c r="Y3" s="18">
        <v>0</v>
      </c>
      <c r="Z3" s="18">
        <v>0</v>
      </c>
      <c r="AA3" s="18">
        <v>3</v>
      </c>
      <c r="AB3" s="18">
        <v>2</v>
      </c>
      <c r="AC3" s="15">
        <v>1531100</v>
      </c>
      <c r="AD3" s="15">
        <v>264</v>
      </c>
      <c r="AE3" s="15" t="s">
        <v>310</v>
      </c>
      <c r="AF3" s="15" t="s">
        <v>310</v>
      </c>
      <c r="AG3" s="19" t="s">
        <v>311</v>
      </c>
      <c r="AH3" s="19" t="s">
        <v>312</v>
      </c>
    </row>
    <row r="4" spans="1:34" s="15" customFormat="1" x14ac:dyDescent="0.2">
      <c r="A4" s="15">
        <v>0</v>
      </c>
      <c r="B4" s="15">
        <v>0</v>
      </c>
      <c r="C4" s="15">
        <v>0</v>
      </c>
      <c r="D4" s="15">
        <v>0</v>
      </c>
      <c r="E4" s="14">
        <f t="shared" si="0"/>
        <v>0</v>
      </c>
      <c r="F4" s="15">
        <v>1947600</v>
      </c>
      <c r="G4" s="15">
        <v>4418400</v>
      </c>
      <c r="H4" s="14">
        <f t="shared" si="1"/>
        <v>3183000</v>
      </c>
      <c r="I4" s="14" t="e">
        <f t="shared" si="2"/>
        <v>#DIV/0!</v>
      </c>
      <c r="J4" s="14" t="e">
        <f t="shared" si="4"/>
        <v>#DIV/0!</v>
      </c>
      <c r="K4" s="21" t="e">
        <f t="shared" si="3"/>
        <v>#DIV/0!</v>
      </c>
      <c r="L4" s="15">
        <v>13</v>
      </c>
      <c r="M4" s="15">
        <v>3</v>
      </c>
      <c r="N4" s="15">
        <v>3</v>
      </c>
      <c r="O4" s="15">
        <v>26.3</v>
      </c>
      <c r="P4" s="15">
        <v>8.9</v>
      </c>
      <c r="Q4" s="15">
        <v>8.9</v>
      </c>
      <c r="R4" s="15">
        <v>70.02</v>
      </c>
      <c r="S4" s="15">
        <v>0</v>
      </c>
      <c r="T4" s="15">
        <v>22.423999999999999</v>
      </c>
      <c r="U4" s="15">
        <v>222810000</v>
      </c>
      <c r="V4" s="15">
        <v>6</v>
      </c>
      <c r="W4" s="18">
        <v>0</v>
      </c>
      <c r="X4" s="18">
        <v>0</v>
      </c>
      <c r="Y4" s="18">
        <v>8</v>
      </c>
      <c r="Z4" s="18">
        <v>8</v>
      </c>
      <c r="AA4" s="18">
        <v>13</v>
      </c>
      <c r="AB4" s="18">
        <v>12</v>
      </c>
      <c r="AC4" s="15">
        <v>6365900</v>
      </c>
      <c r="AD4" s="15">
        <v>605</v>
      </c>
      <c r="AE4" s="15" t="s">
        <v>907</v>
      </c>
      <c r="AF4" s="15" t="s">
        <v>907</v>
      </c>
      <c r="AG4" s="19" t="s">
        <v>908</v>
      </c>
      <c r="AH4" s="19" t="s">
        <v>909</v>
      </c>
    </row>
    <row r="5" spans="1:34" s="15" customFormat="1" x14ac:dyDescent="0.2">
      <c r="A5" s="15">
        <v>0</v>
      </c>
      <c r="B5" s="15">
        <v>0</v>
      </c>
      <c r="C5" s="15">
        <v>0</v>
      </c>
      <c r="D5" s="15">
        <v>0</v>
      </c>
      <c r="E5" s="14">
        <f t="shared" si="0"/>
        <v>0</v>
      </c>
      <c r="F5" s="15">
        <v>773440</v>
      </c>
      <c r="G5" s="15">
        <v>326480</v>
      </c>
      <c r="H5" s="14">
        <f t="shared" si="1"/>
        <v>549960</v>
      </c>
      <c r="I5" s="14" t="e">
        <f t="shared" si="2"/>
        <v>#DIV/0!</v>
      </c>
      <c r="J5" s="14" t="e">
        <f t="shared" si="4"/>
        <v>#DIV/0!</v>
      </c>
      <c r="K5" s="21" t="e">
        <f t="shared" si="3"/>
        <v>#DIV/0!</v>
      </c>
      <c r="L5" s="15">
        <v>3</v>
      </c>
      <c r="M5" s="15">
        <v>3</v>
      </c>
      <c r="N5" s="15">
        <v>3</v>
      </c>
      <c r="O5" s="15">
        <v>11.2</v>
      </c>
      <c r="P5" s="15">
        <v>11.2</v>
      </c>
      <c r="Q5" s="15">
        <v>11.2</v>
      </c>
      <c r="R5" s="15">
        <v>39.133000000000003</v>
      </c>
      <c r="S5" s="15">
        <v>0</v>
      </c>
      <c r="T5" s="15">
        <v>4.9745999999999997</v>
      </c>
      <c r="U5" s="15">
        <v>17599000</v>
      </c>
      <c r="V5" s="15">
        <v>4</v>
      </c>
      <c r="W5" s="18">
        <v>0</v>
      </c>
      <c r="X5" s="18">
        <v>0</v>
      </c>
      <c r="Y5" s="18">
        <v>0</v>
      </c>
      <c r="Z5" s="18">
        <v>0</v>
      </c>
      <c r="AA5" s="18">
        <v>1</v>
      </c>
      <c r="AB5" s="18">
        <v>3</v>
      </c>
      <c r="AC5" s="15">
        <v>1099900</v>
      </c>
      <c r="AD5" s="15">
        <v>215</v>
      </c>
      <c r="AE5" s="15" t="s">
        <v>256</v>
      </c>
      <c r="AF5" s="15" t="s">
        <v>256</v>
      </c>
      <c r="AG5" s="19" t="s">
        <v>257</v>
      </c>
      <c r="AH5" s="19" t="s">
        <v>258</v>
      </c>
    </row>
    <row r="6" spans="1:34" s="15" customFormat="1" x14ac:dyDescent="0.2">
      <c r="A6" s="15">
        <v>0</v>
      </c>
      <c r="B6" s="15">
        <v>0</v>
      </c>
      <c r="C6" s="15">
        <v>0</v>
      </c>
      <c r="D6" s="15">
        <v>0</v>
      </c>
      <c r="E6" s="14">
        <f t="shared" si="0"/>
        <v>0</v>
      </c>
      <c r="F6" s="15">
        <v>1268500</v>
      </c>
      <c r="G6" s="15">
        <v>913220</v>
      </c>
      <c r="H6" s="14">
        <f t="shared" si="1"/>
        <v>1090860</v>
      </c>
      <c r="I6" s="14" t="e">
        <f t="shared" si="2"/>
        <v>#DIV/0!</v>
      </c>
      <c r="J6" s="14" t="e">
        <f t="shared" si="4"/>
        <v>#DIV/0!</v>
      </c>
      <c r="K6" s="21" t="e">
        <f t="shared" si="3"/>
        <v>#DIV/0!</v>
      </c>
      <c r="L6" s="15">
        <v>5</v>
      </c>
      <c r="M6" s="15">
        <v>4</v>
      </c>
      <c r="N6" s="15">
        <v>4</v>
      </c>
      <c r="O6" s="15">
        <v>16.899999999999999</v>
      </c>
      <c r="P6" s="15">
        <v>13.4</v>
      </c>
      <c r="Q6" s="15">
        <v>13.4</v>
      </c>
      <c r="R6" s="15">
        <v>37.805999999999997</v>
      </c>
      <c r="S6" s="15">
        <v>0</v>
      </c>
      <c r="T6" s="15">
        <v>4.4248000000000003</v>
      </c>
      <c r="U6" s="15">
        <v>39271000</v>
      </c>
      <c r="V6" s="15">
        <v>7</v>
      </c>
      <c r="W6" s="18">
        <v>0</v>
      </c>
      <c r="X6" s="18">
        <v>0</v>
      </c>
      <c r="Y6" s="18">
        <v>0</v>
      </c>
      <c r="Z6" s="18">
        <v>0</v>
      </c>
      <c r="AA6" s="18">
        <v>3</v>
      </c>
      <c r="AB6" s="18">
        <v>5</v>
      </c>
      <c r="AC6" s="15">
        <v>2181700</v>
      </c>
      <c r="AD6" s="15">
        <v>1278</v>
      </c>
      <c r="AE6" s="15" t="s">
        <v>1850</v>
      </c>
      <c r="AF6" s="15" t="s">
        <v>1850</v>
      </c>
      <c r="AG6" s="19" t="s">
        <v>1851</v>
      </c>
      <c r="AH6" s="19" t="s">
        <v>1852</v>
      </c>
    </row>
    <row r="7" spans="1:34" s="15" customFormat="1" x14ac:dyDescent="0.2">
      <c r="A7" s="15">
        <v>0</v>
      </c>
      <c r="B7" s="15">
        <v>0</v>
      </c>
      <c r="C7" s="15">
        <v>0</v>
      </c>
      <c r="D7" s="15">
        <v>0</v>
      </c>
      <c r="E7" s="14">
        <f t="shared" si="0"/>
        <v>0</v>
      </c>
      <c r="F7" s="15">
        <v>57273</v>
      </c>
      <c r="G7" s="15">
        <v>59129</v>
      </c>
      <c r="H7" s="14">
        <f t="shared" si="1"/>
        <v>58201</v>
      </c>
      <c r="I7" s="14" t="e">
        <f t="shared" si="2"/>
        <v>#DIV/0!</v>
      </c>
      <c r="J7" s="14" t="e">
        <f t="shared" si="4"/>
        <v>#DIV/0!</v>
      </c>
      <c r="K7" s="21" t="e">
        <f t="shared" si="3"/>
        <v>#DIV/0!</v>
      </c>
      <c r="L7" s="15">
        <v>4</v>
      </c>
      <c r="M7" s="15">
        <v>4</v>
      </c>
      <c r="N7" s="15">
        <v>4</v>
      </c>
      <c r="O7" s="15">
        <v>2.7</v>
      </c>
      <c r="P7" s="15">
        <v>2.7</v>
      </c>
      <c r="Q7" s="15">
        <v>2.7</v>
      </c>
      <c r="R7" s="15">
        <v>254.41</v>
      </c>
      <c r="S7" s="15">
        <v>0</v>
      </c>
      <c r="T7" s="15">
        <v>4.8232999999999997</v>
      </c>
      <c r="U7" s="15">
        <v>13037000</v>
      </c>
      <c r="V7" s="15">
        <v>6</v>
      </c>
      <c r="W7" s="18">
        <v>0</v>
      </c>
      <c r="X7" s="18">
        <v>0</v>
      </c>
      <c r="Y7" s="18">
        <v>0</v>
      </c>
      <c r="Z7" s="18">
        <v>0</v>
      </c>
      <c r="AA7" s="18">
        <v>3</v>
      </c>
      <c r="AB7" s="18">
        <v>3</v>
      </c>
      <c r="AC7" s="15">
        <v>116400</v>
      </c>
      <c r="AD7" s="15">
        <v>189</v>
      </c>
      <c r="AE7" s="15" t="s">
        <v>217</v>
      </c>
      <c r="AF7" s="15" t="s">
        <v>217</v>
      </c>
      <c r="AG7" s="19" t="s">
        <v>218</v>
      </c>
      <c r="AH7" s="19" t="s">
        <v>219</v>
      </c>
    </row>
    <row r="8" spans="1:34" s="15" customFormat="1" x14ac:dyDescent="0.2">
      <c r="A8" s="15">
        <v>0</v>
      </c>
      <c r="B8" s="15">
        <v>0</v>
      </c>
      <c r="C8" s="15">
        <v>0</v>
      </c>
      <c r="D8" s="15">
        <v>0</v>
      </c>
      <c r="E8" s="14">
        <f t="shared" si="0"/>
        <v>0</v>
      </c>
      <c r="F8" s="15">
        <v>717640</v>
      </c>
      <c r="G8" s="15">
        <v>391840</v>
      </c>
      <c r="H8" s="14">
        <f t="shared" si="1"/>
        <v>554740</v>
      </c>
      <c r="I8" s="14" t="e">
        <f t="shared" si="2"/>
        <v>#DIV/0!</v>
      </c>
      <c r="J8" s="14" t="e">
        <f t="shared" si="4"/>
        <v>#DIV/0!</v>
      </c>
      <c r="K8" s="21" t="e">
        <f t="shared" si="3"/>
        <v>#DIV/0!</v>
      </c>
      <c r="L8" s="15">
        <v>5</v>
      </c>
      <c r="M8" s="15">
        <v>5</v>
      </c>
      <c r="N8" s="15">
        <v>5</v>
      </c>
      <c r="O8" s="15">
        <v>5.5</v>
      </c>
      <c r="P8" s="15">
        <v>5.5</v>
      </c>
      <c r="Q8" s="15">
        <v>5.5</v>
      </c>
      <c r="R8" s="15">
        <v>119.41</v>
      </c>
      <c r="S8" s="15">
        <v>0</v>
      </c>
      <c r="T8" s="15">
        <v>4.0274000000000001</v>
      </c>
      <c r="U8" s="15">
        <v>36613000</v>
      </c>
      <c r="V8" s="15">
        <v>8</v>
      </c>
      <c r="W8" s="18">
        <v>0</v>
      </c>
      <c r="X8" s="18">
        <v>0</v>
      </c>
      <c r="Y8" s="18">
        <v>0</v>
      </c>
      <c r="Z8" s="18">
        <v>0</v>
      </c>
      <c r="AA8" s="18">
        <v>3</v>
      </c>
      <c r="AB8" s="18">
        <v>5</v>
      </c>
      <c r="AC8" s="15">
        <v>1109500</v>
      </c>
      <c r="AD8" s="15">
        <v>524</v>
      </c>
      <c r="AE8" s="15" t="s">
        <v>747</v>
      </c>
      <c r="AF8" s="15" t="s">
        <v>747</v>
      </c>
      <c r="AG8" s="19" t="s">
        <v>748</v>
      </c>
      <c r="AH8" s="19" t="s">
        <v>749</v>
      </c>
    </row>
    <row r="9" spans="1:34" s="15" customFormat="1" x14ac:dyDescent="0.2">
      <c r="A9" s="15">
        <v>0</v>
      </c>
      <c r="B9" s="15">
        <v>0</v>
      </c>
      <c r="C9" s="15">
        <v>0</v>
      </c>
      <c r="D9" s="15">
        <v>0</v>
      </c>
      <c r="E9" s="14">
        <f t="shared" si="0"/>
        <v>0</v>
      </c>
      <c r="F9" s="15">
        <v>519240</v>
      </c>
      <c r="G9" s="15">
        <v>659870</v>
      </c>
      <c r="H9" s="14">
        <f t="shared" si="1"/>
        <v>589555</v>
      </c>
      <c r="I9" s="14" t="e">
        <f t="shared" si="2"/>
        <v>#DIV/0!</v>
      </c>
      <c r="J9" s="14" t="e">
        <f t="shared" si="4"/>
        <v>#DIV/0!</v>
      </c>
      <c r="K9" s="21" t="e">
        <f t="shared" si="3"/>
        <v>#DIV/0!</v>
      </c>
      <c r="L9" s="15">
        <v>7</v>
      </c>
      <c r="M9" s="15">
        <v>7</v>
      </c>
      <c r="N9" s="15">
        <v>7</v>
      </c>
      <c r="O9" s="15">
        <v>13.7</v>
      </c>
      <c r="P9" s="15">
        <v>13.7</v>
      </c>
      <c r="Q9" s="15">
        <v>13.7</v>
      </c>
      <c r="R9" s="15">
        <v>90.59</v>
      </c>
      <c r="S9" s="15">
        <v>0</v>
      </c>
      <c r="T9" s="15">
        <v>17.710999999999999</v>
      </c>
      <c r="U9" s="15">
        <v>49523000</v>
      </c>
      <c r="V9" s="15">
        <v>13</v>
      </c>
      <c r="W9" s="18">
        <v>0</v>
      </c>
      <c r="X9" s="18">
        <v>0</v>
      </c>
      <c r="Y9" s="18">
        <v>0</v>
      </c>
      <c r="Z9" s="18">
        <v>0</v>
      </c>
      <c r="AA9" s="18">
        <v>7</v>
      </c>
      <c r="AB9" s="18">
        <v>6</v>
      </c>
      <c r="AC9" s="15">
        <v>1179100</v>
      </c>
      <c r="AD9" s="15">
        <v>1346</v>
      </c>
      <c r="AE9" s="15" t="s">
        <v>1937</v>
      </c>
      <c r="AF9" s="15" t="s">
        <v>1937</v>
      </c>
      <c r="AG9" s="19" t="s">
        <v>1938</v>
      </c>
      <c r="AH9" s="19" t="s">
        <v>1939</v>
      </c>
    </row>
    <row r="10" spans="1:34" s="15" customFormat="1" x14ac:dyDescent="0.2">
      <c r="A10" s="15">
        <v>0</v>
      </c>
      <c r="B10" s="15">
        <v>0</v>
      </c>
      <c r="C10" s="15">
        <v>0</v>
      </c>
      <c r="D10" s="15">
        <v>0</v>
      </c>
      <c r="E10" s="14">
        <f t="shared" si="0"/>
        <v>0</v>
      </c>
      <c r="F10" s="15">
        <v>3854500</v>
      </c>
      <c r="G10" s="15">
        <v>5398000</v>
      </c>
      <c r="H10" s="14">
        <f t="shared" si="1"/>
        <v>4626250</v>
      </c>
      <c r="I10" s="14" t="e">
        <f t="shared" si="2"/>
        <v>#DIV/0!</v>
      </c>
      <c r="J10" s="14" t="e">
        <f t="shared" si="4"/>
        <v>#DIV/0!</v>
      </c>
      <c r="K10" s="21" t="e">
        <f t="shared" si="3"/>
        <v>#DIV/0!</v>
      </c>
      <c r="L10" s="15">
        <v>9</v>
      </c>
      <c r="M10" s="15">
        <v>9</v>
      </c>
      <c r="N10" s="15">
        <v>9</v>
      </c>
      <c r="O10" s="15">
        <v>29.1</v>
      </c>
      <c r="P10" s="15">
        <v>29.1</v>
      </c>
      <c r="Q10" s="15">
        <v>29.1</v>
      </c>
      <c r="R10" s="15">
        <v>41.817999999999998</v>
      </c>
      <c r="S10" s="15">
        <v>0</v>
      </c>
      <c r="T10" s="15">
        <v>22.4</v>
      </c>
      <c r="U10" s="15">
        <v>175800000</v>
      </c>
      <c r="V10" s="15">
        <v>18</v>
      </c>
      <c r="W10" s="18">
        <v>0</v>
      </c>
      <c r="X10" s="18">
        <v>0</v>
      </c>
      <c r="Y10" s="18">
        <v>0</v>
      </c>
      <c r="Z10" s="18">
        <v>0</v>
      </c>
      <c r="AA10" s="18">
        <v>9</v>
      </c>
      <c r="AB10" s="18">
        <v>7</v>
      </c>
      <c r="AC10" s="15">
        <v>9252400</v>
      </c>
      <c r="AD10" s="15">
        <v>1255</v>
      </c>
      <c r="AE10" s="15" t="s">
        <v>1819</v>
      </c>
      <c r="AF10" s="15" t="s">
        <v>1819</v>
      </c>
      <c r="AG10" s="19" t="s">
        <v>1820</v>
      </c>
      <c r="AH10" s="19" t="s">
        <v>1821</v>
      </c>
    </row>
    <row r="11" spans="1:34" s="15" customFormat="1" x14ac:dyDescent="0.2">
      <c r="A11" s="15">
        <v>0</v>
      </c>
      <c r="B11" s="15">
        <v>0</v>
      </c>
      <c r="C11" s="15">
        <v>0</v>
      </c>
      <c r="D11" s="15">
        <v>0</v>
      </c>
      <c r="E11" s="14">
        <f t="shared" si="0"/>
        <v>0</v>
      </c>
      <c r="F11" s="15">
        <v>1645200</v>
      </c>
      <c r="G11" s="15">
        <v>1675000</v>
      </c>
      <c r="H11" s="14">
        <f t="shared" si="1"/>
        <v>1660100</v>
      </c>
      <c r="I11" s="14" t="e">
        <f t="shared" si="2"/>
        <v>#DIV/0!</v>
      </c>
      <c r="J11" s="14" t="e">
        <f t="shared" si="4"/>
        <v>#DIV/0!</v>
      </c>
      <c r="K11" s="21" t="e">
        <f t="shared" si="3"/>
        <v>#DIV/0!</v>
      </c>
      <c r="L11" s="15">
        <v>9</v>
      </c>
      <c r="M11" s="15">
        <v>9</v>
      </c>
      <c r="N11" s="15">
        <v>9</v>
      </c>
      <c r="O11" s="15">
        <v>13.9</v>
      </c>
      <c r="P11" s="15">
        <v>13.9</v>
      </c>
      <c r="Q11" s="15">
        <v>13.9</v>
      </c>
      <c r="R11" s="15">
        <v>91.078999999999994</v>
      </c>
      <c r="S11" s="15">
        <v>0</v>
      </c>
      <c r="T11" s="15">
        <v>16.472999999999999</v>
      </c>
      <c r="U11" s="15">
        <v>109570000</v>
      </c>
      <c r="V11" s="15">
        <v>20</v>
      </c>
      <c r="W11" s="18">
        <v>0</v>
      </c>
      <c r="X11" s="18">
        <v>0</v>
      </c>
      <c r="Y11" s="18">
        <v>0</v>
      </c>
      <c r="Z11" s="18">
        <v>0</v>
      </c>
      <c r="AA11" s="18">
        <v>8</v>
      </c>
      <c r="AB11" s="18">
        <v>9</v>
      </c>
      <c r="AC11" s="15">
        <v>3320200</v>
      </c>
      <c r="AD11" s="15">
        <v>992</v>
      </c>
      <c r="AE11" s="15" t="s">
        <v>1492</v>
      </c>
      <c r="AF11" s="15" t="s">
        <v>1492</v>
      </c>
      <c r="AG11" s="19" t="s">
        <v>1493</v>
      </c>
      <c r="AH11" s="19" t="s">
        <v>1494</v>
      </c>
    </row>
    <row r="12" spans="1:34" s="15" customFormat="1" x14ac:dyDescent="0.2">
      <c r="A12" s="15">
        <v>0</v>
      </c>
      <c r="B12" s="15">
        <v>0</v>
      </c>
      <c r="C12" s="15">
        <v>0</v>
      </c>
      <c r="D12" s="15">
        <v>0</v>
      </c>
      <c r="E12" s="14">
        <f t="shared" si="0"/>
        <v>0</v>
      </c>
      <c r="F12" s="14">
        <v>30569000</v>
      </c>
      <c r="G12" s="14">
        <v>37084000</v>
      </c>
      <c r="H12" s="14">
        <f t="shared" si="1"/>
        <v>33826500</v>
      </c>
      <c r="I12" s="14" t="e">
        <f t="shared" si="2"/>
        <v>#DIV/0!</v>
      </c>
      <c r="J12" s="14" t="e">
        <f t="shared" si="4"/>
        <v>#DIV/0!</v>
      </c>
      <c r="K12" s="21" t="e">
        <f t="shared" si="3"/>
        <v>#DIV/0!</v>
      </c>
      <c r="L12" s="15">
        <v>12</v>
      </c>
      <c r="M12" s="15">
        <v>12</v>
      </c>
      <c r="N12" s="15">
        <v>12</v>
      </c>
      <c r="O12" s="15">
        <v>41.1</v>
      </c>
      <c r="P12" s="15">
        <v>41.1</v>
      </c>
      <c r="Q12" s="15">
        <v>41.1</v>
      </c>
      <c r="R12" s="15">
        <v>36.087000000000003</v>
      </c>
      <c r="S12" s="15">
        <v>0</v>
      </c>
      <c r="T12" s="15">
        <v>48.05</v>
      </c>
      <c r="U12" s="15">
        <v>879490000</v>
      </c>
      <c r="V12" s="15">
        <v>27</v>
      </c>
      <c r="W12" s="18">
        <v>0</v>
      </c>
      <c r="X12" s="18">
        <v>0</v>
      </c>
      <c r="Y12" s="18">
        <v>0</v>
      </c>
      <c r="Z12" s="18">
        <v>0</v>
      </c>
      <c r="AA12" s="18">
        <v>11</v>
      </c>
      <c r="AB12" s="18">
        <v>9</v>
      </c>
      <c r="AC12" s="15">
        <v>67653000</v>
      </c>
      <c r="AD12" s="15">
        <v>190</v>
      </c>
      <c r="AE12" s="15" t="s">
        <v>220</v>
      </c>
      <c r="AF12" s="15" t="s">
        <v>221</v>
      </c>
      <c r="AG12" s="19" t="s">
        <v>222</v>
      </c>
      <c r="AH12" s="19" t="s">
        <v>223</v>
      </c>
    </row>
    <row r="13" spans="1:34" s="15" customFormat="1" x14ac:dyDescent="0.2">
      <c r="A13" s="15">
        <v>0</v>
      </c>
      <c r="B13" s="15">
        <v>0</v>
      </c>
      <c r="C13" s="15">
        <v>0</v>
      </c>
      <c r="D13" s="15">
        <v>0</v>
      </c>
      <c r="E13" s="14">
        <f t="shared" si="0"/>
        <v>0</v>
      </c>
      <c r="F13" s="14">
        <v>75337000</v>
      </c>
      <c r="G13" s="14">
        <v>91250000</v>
      </c>
      <c r="H13" s="14">
        <f t="shared" si="1"/>
        <v>83293500</v>
      </c>
      <c r="I13" s="14" t="e">
        <f t="shared" si="2"/>
        <v>#DIV/0!</v>
      </c>
      <c r="J13" s="14" t="e">
        <f t="shared" si="4"/>
        <v>#DIV/0!</v>
      </c>
      <c r="K13" s="21" t="e">
        <f t="shared" si="3"/>
        <v>#DIV/0!</v>
      </c>
      <c r="L13" s="15">
        <v>13</v>
      </c>
      <c r="M13" s="15">
        <v>13</v>
      </c>
      <c r="N13" s="15">
        <v>13</v>
      </c>
      <c r="O13" s="15">
        <v>64.5</v>
      </c>
      <c r="P13" s="15">
        <v>64.5</v>
      </c>
      <c r="Q13" s="15">
        <v>64.5</v>
      </c>
      <c r="R13" s="15">
        <v>23.771999999999998</v>
      </c>
      <c r="S13" s="15">
        <v>0</v>
      </c>
      <c r="T13" s="15">
        <v>89.647999999999996</v>
      </c>
      <c r="U13" s="15">
        <v>2332200000</v>
      </c>
      <c r="V13" s="15">
        <v>46</v>
      </c>
      <c r="W13" s="18">
        <v>0</v>
      </c>
      <c r="X13" s="18">
        <v>0</v>
      </c>
      <c r="Y13" s="18">
        <v>0</v>
      </c>
      <c r="Z13" s="18">
        <v>0</v>
      </c>
      <c r="AA13" s="18">
        <v>13</v>
      </c>
      <c r="AB13" s="18">
        <v>13</v>
      </c>
      <c r="AC13" s="15">
        <v>166590000</v>
      </c>
      <c r="AD13" s="15">
        <v>242</v>
      </c>
      <c r="AE13" s="15" t="s">
        <v>292</v>
      </c>
      <c r="AF13" s="15" t="s">
        <v>292</v>
      </c>
      <c r="AG13" s="19" t="s">
        <v>293</v>
      </c>
      <c r="AH13" s="19" t="s">
        <v>294</v>
      </c>
    </row>
    <row r="14" spans="1:34" s="15" customFormat="1" x14ac:dyDescent="0.2">
      <c r="A14" s="15">
        <v>0</v>
      </c>
      <c r="B14" s="15">
        <v>0</v>
      </c>
      <c r="C14" s="15">
        <v>0</v>
      </c>
      <c r="D14" s="15">
        <v>0</v>
      </c>
      <c r="E14" s="14">
        <f t="shared" si="0"/>
        <v>0</v>
      </c>
      <c r="F14" s="15">
        <v>3628500</v>
      </c>
      <c r="G14" s="15">
        <v>2704000</v>
      </c>
      <c r="H14" s="14">
        <f t="shared" si="1"/>
        <v>3166250</v>
      </c>
      <c r="I14" s="14" t="e">
        <f t="shared" si="2"/>
        <v>#DIV/0!</v>
      </c>
      <c r="J14" s="14" t="e">
        <f t="shared" si="4"/>
        <v>#DIV/0!</v>
      </c>
      <c r="K14" s="21" t="e">
        <f t="shared" si="3"/>
        <v>#DIV/0!</v>
      </c>
      <c r="L14" s="15">
        <v>13</v>
      </c>
      <c r="M14" s="15">
        <v>13</v>
      </c>
      <c r="N14" s="15">
        <v>13</v>
      </c>
      <c r="O14" s="15">
        <v>30.2</v>
      </c>
      <c r="P14" s="15">
        <v>30.2</v>
      </c>
      <c r="Q14" s="15">
        <v>30.2</v>
      </c>
      <c r="R14" s="15">
        <v>56.44</v>
      </c>
      <c r="S14" s="15">
        <v>0</v>
      </c>
      <c r="T14" s="15">
        <v>258.16000000000003</v>
      </c>
      <c r="U14" s="15">
        <v>202640000</v>
      </c>
      <c r="V14" s="15">
        <v>28</v>
      </c>
      <c r="W14" s="18">
        <v>0</v>
      </c>
      <c r="X14" s="18">
        <v>0</v>
      </c>
      <c r="Y14" s="18">
        <v>0</v>
      </c>
      <c r="Z14" s="18">
        <v>0</v>
      </c>
      <c r="AA14" s="18">
        <v>11</v>
      </c>
      <c r="AB14" s="18">
        <v>11</v>
      </c>
      <c r="AC14" s="15">
        <v>6332500</v>
      </c>
      <c r="AD14" s="15">
        <v>1132</v>
      </c>
      <c r="AE14" s="15" t="s">
        <v>1664</v>
      </c>
      <c r="AF14" s="15" t="s">
        <v>1664</v>
      </c>
      <c r="AG14" s="19" t="s">
        <v>1665</v>
      </c>
      <c r="AH14" s="19" t="s">
        <v>1666</v>
      </c>
    </row>
    <row r="15" spans="1:34" s="15" customFormat="1" x14ac:dyDescent="0.2">
      <c r="A15" s="15">
        <v>0</v>
      </c>
      <c r="B15" s="15">
        <v>0</v>
      </c>
      <c r="C15" s="15">
        <v>0</v>
      </c>
      <c r="D15" s="15">
        <v>0</v>
      </c>
      <c r="E15" s="14">
        <f t="shared" si="0"/>
        <v>0</v>
      </c>
      <c r="F15" s="14">
        <v>33821000</v>
      </c>
      <c r="G15" s="14">
        <v>35274000</v>
      </c>
      <c r="H15" s="14">
        <f t="shared" si="1"/>
        <v>34547500</v>
      </c>
      <c r="I15" s="14" t="e">
        <f t="shared" si="2"/>
        <v>#DIV/0!</v>
      </c>
      <c r="J15" s="14" t="e">
        <f t="shared" si="4"/>
        <v>#DIV/0!</v>
      </c>
      <c r="K15" s="21" t="e">
        <f t="shared" si="3"/>
        <v>#DIV/0!</v>
      </c>
      <c r="L15" s="15">
        <v>17</v>
      </c>
      <c r="M15" s="15">
        <v>17</v>
      </c>
      <c r="N15" s="15">
        <v>16</v>
      </c>
      <c r="O15" s="15">
        <v>55</v>
      </c>
      <c r="P15" s="15">
        <v>55</v>
      </c>
      <c r="Q15" s="15">
        <v>55</v>
      </c>
      <c r="R15" s="15">
        <v>38.043999999999997</v>
      </c>
      <c r="S15" s="15">
        <v>0</v>
      </c>
      <c r="T15" s="15">
        <v>93.543999999999997</v>
      </c>
      <c r="U15" s="15">
        <v>1243700000</v>
      </c>
      <c r="V15" s="15">
        <v>34</v>
      </c>
      <c r="W15" s="18">
        <v>0</v>
      </c>
      <c r="X15" s="18">
        <v>0</v>
      </c>
      <c r="Y15" s="18">
        <v>0</v>
      </c>
      <c r="Z15" s="18">
        <v>0</v>
      </c>
      <c r="AA15" s="18">
        <v>14</v>
      </c>
      <c r="AB15" s="18">
        <v>14</v>
      </c>
      <c r="AC15" s="15">
        <v>69095000</v>
      </c>
      <c r="AD15" s="15">
        <v>412</v>
      </c>
      <c r="AE15" s="15" t="s">
        <v>542</v>
      </c>
      <c r="AF15" s="15" t="s">
        <v>542</v>
      </c>
      <c r="AG15" s="19" t="s">
        <v>543</v>
      </c>
      <c r="AH15" s="19" t="s">
        <v>544</v>
      </c>
    </row>
    <row r="16" spans="1:34" s="15" customFormat="1" x14ac:dyDescent="0.2">
      <c r="A16" s="15">
        <v>0</v>
      </c>
      <c r="B16" s="15">
        <v>0</v>
      </c>
      <c r="C16" s="15">
        <v>0</v>
      </c>
      <c r="D16" s="15">
        <v>0</v>
      </c>
      <c r="E16" s="14">
        <f t="shared" si="0"/>
        <v>0</v>
      </c>
      <c r="F16" s="14">
        <v>58069000</v>
      </c>
      <c r="G16" s="14">
        <v>62372000</v>
      </c>
      <c r="H16" s="14">
        <f t="shared" si="1"/>
        <v>60220500</v>
      </c>
      <c r="I16" s="14" t="e">
        <f t="shared" si="2"/>
        <v>#DIV/0!</v>
      </c>
      <c r="J16" s="14" t="e">
        <f t="shared" si="4"/>
        <v>#DIV/0!</v>
      </c>
      <c r="K16" s="21" t="e">
        <f t="shared" si="3"/>
        <v>#DIV/0!</v>
      </c>
      <c r="L16" s="15">
        <v>19</v>
      </c>
      <c r="M16" s="15">
        <v>19</v>
      </c>
      <c r="N16" s="15">
        <v>19</v>
      </c>
      <c r="O16" s="15">
        <v>55.3</v>
      </c>
      <c r="P16" s="15">
        <v>55.3</v>
      </c>
      <c r="Q16" s="15">
        <v>55.3</v>
      </c>
      <c r="R16" s="15">
        <v>51.198999999999998</v>
      </c>
      <c r="S16" s="15">
        <v>0</v>
      </c>
      <c r="T16" s="15">
        <v>323.31</v>
      </c>
      <c r="U16" s="15">
        <v>2890600000</v>
      </c>
      <c r="V16" s="15">
        <v>53</v>
      </c>
      <c r="W16" s="18">
        <v>0</v>
      </c>
      <c r="X16" s="18">
        <v>0</v>
      </c>
      <c r="Y16" s="18">
        <v>0</v>
      </c>
      <c r="Z16" s="18">
        <v>0</v>
      </c>
      <c r="AA16" s="18">
        <v>17</v>
      </c>
      <c r="AB16" s="18">
        <v>19</v>
      </c>
      <c r="AC16" s="15">
        <v>120440000</v>
      </c>
      <c r="AD16" s="15">
        <v>1310</v>
      </c>
      <c r="AE16" s="15" t="s">
        <v>1889</v>
      </c>
      <c r="AF16" s="15" t="s">
        <v>1889</v>
      </c>
      <c r="AG16" s="19" t="s">
        <v>1890</v>
      </c>
      <c r="AH16" s="19" t="s">
        <v>1891</v>
      </c>
    </row>
    <row r="17" spans="1:34" s="15" customFormat="1" x14ac:dyDescent="0.2">
      <c r="A17" s="15">
        <v>138850</v>
      </c>
      <c r="B17" s="15">
        <v>207770</v>
      </c>
      <c r="C17" s="14">
        <v>16984000</v>
      </c>
      <c r="D17" s="14">
        <v>20837000</v>
      </c>
      <c r="E17" s="14">
        <f t="shared" si="0"/>
        <v>18910500</v>
      </c>
      <c r="F17" s="14">
        <v>891200000</v>
      </c>
      <c r="G17" s="14">
        <v>1038500000</v>
      </c>
      <c r="H17" s="14">
        <f t="shared" si="1"/>
        <v>964850000</v>
      </c>
      <c r="I17" s="14">
        <f t="shared" si="2"/>
        <v>51.021919039686949</v>
      </c>
      <c r="J17" s="14">
        <f t="shared" si="4"/>
        <v>4.8012016090772072</v>
      </c>
      <c r="K17" s="21">
        <f t="shared" si="3"/>
        <v>27.880830076331666</v>
      </c>
      <c r="L17" s="15">
        <v>42</v>
      </c>
      <c r="M17" s="15">
        <v>38</v>
      </c>
      <c r="N17" s="15">
        <v>23</v>
      </c>
      <c r="O17" s="15">
        <v>76</v>
      </c>
      <c r="P17" s="15">
        <v>71.8</v>
      </c>
      <c r="Q17" s="15">
        <v>42.4</v>
      </c>
      <c r="R17" s="15">
        <v>70.051000000000002</v>
      </c>
      <c r="S17" s="15">
        <v>0</v>
      </c>
      <c r="T17" s="15">
        <v>323.31</v>
      </c>
      <c r="U17" s="15">
        <v>62973000000</v>
      </c>
      <c r="V17" s="15">
        <v>261</v>
      </c>
      <c r="W17" s="18">
        <v>2</v>
      </c>
      <c r="X17" s="18">
        <v>3</v>
      </c>
      <c r="Y17" s="18">
        <v>22</v>
      </c>
      <c r="Z17" s="18">
        <v>26</v>
      </c>
      <c r="AA17" s="18">
        <v>40</v>
      </c>
      <c r="AB17" s="18">
        <v>40</v>
      </c>
      <c r="AC17" s="15">
        <v>1967900000</v>
      </c>
      <c r="AD17" s="15">
        <v>314</v>
      </c>
      <c r="AE17" s="15" t="s">
        <v>392</v>
      </c>
      <c r="AF17" s="15" t="s">
        <v>392</v>
      </c>
      <c r="AG17" s="19" t="s">
        <v>393</v>
      </c>
      <c r="AH17" s="19" t="s">
        <v>394</v>
      </c>
    </row>
    <row r="18" spans="1:34" s="15" customFormat="1" x14ac:dyDescent="0.2">
      <c r="A18" s="15">
        <v>499180</v>
      </c>
      <c r="B18" s="15">
        <v>640450</v>
      </c>
      <c r="C18" s="14">
        <v>24220000</v>
      </c>
      <c r="D18" s="14">
        <v>21139000</v>
      </c>
      <c r="E18" s="14">
        <f t="shared" si="0"/>
        <v>22679500</v>
      </c>
      <c r="F18" s="14">
        <v>1003200000</v>
      </c>
      <c r="G18" s="14">
        <v>1204700000</v>
      </c>
      <c r="H18" s="14">
        <f t="shared" si="1"/>
        <v>1103950000</v>
      </c>
      <c r="I18" s="14">
        <f t="shared" si="2"/>
        <v>48.676117198350937</v>
      </c>
      <c r="J18" s="14">
        <f t="shared" si="4"/>
        <v>4.7332985379692021</v>
      </c>
      <c r="K18" s="21">
        <f t="shared" si="3"/>
        <v>26.598971146639855</v>
      </c>
      <c r="L18" s="15">
        <v>49</v>
      </c>
      <c r="M18" s="15">
        <v>49</v>
      </c>
      <c r="N18" s="15">
        <v>37</v>
      </c>
      <c r="O18" s="15">
        <v>76.900000000000006</v>
      </c>
      <c r="P18" s="15">
        <v>76.900000000000006</v>
      </c>
      <c r="Q18" s="15">
        <v>58.4</v>
      </c>
      <c r="R18" s="15">
        <v>70.897000000000006</v>
      </c>
      <c r="S18" s="15">
        <v>0</v>
      </c>
      <c r="T18" s="15">
        <v>323.31</v>
      </c>
      <c r="U18" s="15">
        <v>74394000000</v>
      </c>
      <c r="V18" s="15">
        <v>323</v>
      </c>
      <c r="W18" s="18">
        <v>4</v>
      </c>
      <c r="X18" s="18">
        <v>4</v>
      </c>
      <c r="Y18" s="18">
        <v>23</v>
      </c>
      <c r="Z18" s="18">
        <v>22</v>
      </c>
      <c r="AA18" s="18">
        <v>46</v>
      </c>
      <c r="AB18" s="18">
        <v>40</v>
      </c>
      <c r="AC18" s="15">
        <v>2254400000</v>
      </c>
      <c r="AD18" s="15">
        <v>322</v>
      </c>
      <c r="AE18" s="15" t="s">
        <v>404</v>
      </c>
      <c r="AF18" s="15" t="s">
        <v>404</v>
      </c>
      <c r="AG18" s="19" t="s">
        <v>405</v>
      </c>
      <c r="AH18" s="19" t="s">
        <v>406</v>
      </c>
    </row>
    <row r="19" spans="1:34" s="15" customFormat="1" x14ac:dyDescent="0.2">
      <c r="A19" s="15">
        <v>172500</v>
      </c>
      <c r="B19" s="15">
        <v>263450</v>
      </c>
      <c r="C19" s="14">
        <v>10190000</v>
      </c>
      <c r="D19" s="15">
        <v>9885900</v>
      </c>
      <c r="E19" s="14">
        <f t="shared" si="0"/>
        <v>10037950</v>
      </c>
      <c r="F19" s="14">
        <v>411970000</v>
      </c>
      <c r="G19" s="14">
        <v>466300000</v>
      </c>
      <c r="H19" s="14">
        <f t="shared" si="1"/>
        <v>439135000</v>
      </c>
      <c r="I19" s="14">
        <f t="shared" si="2"/>
        <v>43.747478319776448</v>
      </c>
      <c r="J19" s="14">
        <f t="shared" si="4"/>
        <v>4.5792843062852517</v>
      </c>
      <c r="K19" s="21">
        <f t="shared" si="3"/>
        <v>23.905725857801336</v>
      </c>
      <c r="L19" s="15">
        <v>44</v>
      </c>
      <c r="M19" s="15">
        <v>27</v>
      </c>
      <c r="N19" s="15">
        <v>25</v>
      </c>
      <c r="O19" s="15">
        <v>59.7</v>
      </c>
      <c r="P19" s="15">
        <v>38.1</v>
      </c>
      <c r="Q19" s="15">
        <v>36.200000000000003</v>
      </c>
      <c r="R19" s="15">
        <v>83.263000000000005</v>
      </c>
      <c r="S19" s="15">
        <v>0</v>
      </c>
      <c r="T19" s="15">
        <v>323.31</v>
      </c>
      <c r="U19" s="15">
        <v>29660000000</v>
      </c>
      <c r="V19" s="15">
        <v>177</v>
      </c>
      <c r="W19" s="18">
        <v>8</v>
      </c>
      <c r="X19" s="18">
        <v>4</v>
      </c>
      <c r="Y19" s="18">
        <v>23</v>
      </c>
      <c r="Z19" s="18">
        <v>29</v>
      </c>
      <c r="AA19" s="18">
        <v>42</v>
      </c>
      <c r="AB19" s="18">
        <v>42</v>
      </c>
      <c r="AC19" s="15">
        <v>898790000</v>
      </c>
      <c r="AD19" s="15">
        <v>297</v>
      </c>
      <c r="AE19" s="15" t="s">
        <v>358</v>
      </c>
      <c r="AF19" s="15" t="s">
        <v>359</v>
      </c>
      <c r="AG19" s="19" t="s">
        <v>360</v>
      </c>
      <c r="AH19" s="19" t="s">
        <v>361</v>
      </c>
    </row>
    <row r="20" spans="1:34" s="15" customFormat="1" x14ac:dyDescent="0.2">
      <c r="A20" s="15">
        <v>210720</v>
      </c>
      <c r="B20" s="15">
        <v>244270</v>
      </c>
      <c r="C20" s="15">
        <v>3088300</v>
      </c>
      <c r="D20" s="15">
        <v>2107000</v>
      </c>
      <c r="E20" s="14">
        <f t="shared" si="0"/>
        <v>2597650</v>
      </c>
      <c r="F20" s="14">
        <v>100300000</v>
      </c>
      <c r="G20" s="14">
        <v>113220000</v>
      </c>
      <c r="H20" s="14">
        <f t="shared" si="1"/>
        <v>106760000</v>
      </c>
      <c r="I20" s="14">
        <f t="shared" si="2"/>
        <v>41.098685350220393</v>
      </c>
      <c r="J20" s="14">
        <f t="shared" si="4"/>
        <v>4.4891766926195107</v>
      </c>
      <c r="K20" s="21">
        <f t="shared" si="3"/>
        <v>22.458298005584915</v>
      </c>
      <c r="L20" s="15">
        <v>11</v>
      </c>
      <c r="M20" s="15">
        <v>2</v>
      </c>
      <c r="N20" s="15">
        <v>2</v>
      </c>
      <c r="O20" s="15">
        <v>19</v>
      </c>
      <c r="P20" s="15">
        <v>5.3</v>
      </c>
      <c r="Q20" s="15">
        <v>5.3</v>
      </c>
      <c r="R20" s="15">
        <v>71.027000000000001</v>
      </c>
      <c r="S20" s="15">
        <v>0</v>
      </c>
      <c r="T20" s="15">
        <v>4.9659000000000004</v>
      </c>
      <c r="U20" s="15">
        <v>8109100000</v>
      </c>
      <c r="V20" s="15">
        <v>11</v>
      </c>
      <c r="W20" s="18">
        <v>2</v>
      </c>
      <c r="X20" s="18">
        <v>2</v>
      </c>
      <c r="Y20" s="18">
        <v>8</v>
      </c>
      <c r="Z20" s="18">
        <v>8</v>
      </c>
      <c r="AA20" s="18">
        <v>11</v>
      </c>
      <c r="AB20" s="18">
        <v>9</v>
      </c>
      <c r="AC20" s="15">
        <v>219160000</v>
      </c>
      <c r="AD20" s="15">
        <v>364</v>
      </c>
      <c r="AE20" s="15" t="s">
        <v>474</v>
      </c>
      <c r="AF20" s="15" t="s">
        <v>474</v>
      </c>
      <c r="AG20" s="19" t="s">
        <v>475</v>
      </c>
      <c r="AH20" s="19" t="s">
        <v>476</v>
      </c>
    </row>
    <row r="21" spans="1:34" s="15" customFormat="1" x14ac:dyDescent="0.2">
      <c r="A21" s="15">
        <v>1577800</v>
      </c>
      <c r="B21" s="15">
        <v>814120</v>
      </c>
      <c r="C21" s="14">
        <v>21928000</v>
      </c>
      <c r="D21" s="14">
        <v>25539000</v>
      </c>
      <c r="E21" s="14">
        <f t="shared" si="0"/>
        <v>23733500</v>
      </c>
      <c r="F21" s="14">
        <v>924470000</v>
      </c>
      <c r="G21" s="14">
        <v>1014300000</v>
      </c>
      <c r="H21" s="14">
        <f t="shared" si="1"/>
        <v>969385000</v>
      </c>
      <c r="I21" s="14">
        <f t="shared" si="2"/>
        <v>40.844586765542374</v>
      </c>
      <c r="J21" s="14">
        <f t="shared" si="4"/>
        <v>4.4802293334638073</v>
      </c>
      <c r="K21" s="21">
        <f t="shared" si="3"/>
        <v>22.31944631996851</v>
      </c>
      <c r="L21" s="15">
        <v>51</v>
      </c>
      <c r="M21" s="15">
        <v>51</v>
      </c>
      <c r="N21" s="15">
        <v>34</v>
      </c>
      <c r="O21" s="15">
        <v>60.9</v>
      </c>
      <c r="P21" s="15">
        <v>60.9</v>
      </c>
      <c r="Q21" s="15">
        <v>41.5</v>
      </c>
      <c r="R21" s="15">
        <v>84.659000000000006</v>
      </c>
      <c r="S21" s="15">
        <v>0</v>
      </c>
      <c r="T21" s="15">
        <v>323.31</v>
      </c>
      <c r="U21" s="15">
        <v>65626000000</v>
      </c>
      <c r="V21" s="15">
        <v>361</v>
      </c>
      <c r="W21" s="18">
        <v>9</v>
      </c>
      <c r="X21" s="18">
        <v>4</v>
      </c>
      <c r="Y21" s="18">
        <v>30</v>
      </c>
      <c r="Z21" s="18">
        <v>27</v>
      </c>
      <c r="AA21" s="18">
        <v>46</v>
      </c>
      <c r="AB21" s="18">
        <v>46</v>
      </c>
      <c r="AC21" s="15">
        <v>1988700000</v>
      </c>
      <c r="AD21" s="15">
        <v>293</v>
      </c>
      <c r="AE21" s="15" t="s">
        <v>351</v>
      </c>
      <c r="AF21" s="15" t="s">
        <v>352</v>
      </c>
      <c r="AG21" s="19" t="s">
        <v>353</v>
      </c>
      <c r="AH21" s="19" t="s">
        <v>354</v>
      </c>
    </row>
    <row r="22" spans="1:34" s="15" customFormat="1" x14ac:dyDescent="0.2">
      <c r="A22" s="15">
        <v>0</v>
      </c>
      <c r="B22" s="15">
        <v>0</v>
      </c>
      <c r="C22" s="15">
        <v>176080</v>
      </c>
      <c r="D22" s="15">
        <v>308920</v>
      </c>
      <c r="E22" s="14">
        <f t="shared" si="0"/>
        <v>242500</v>
      </c>
      <c r="F22" s="15">
        <v>7159900</v>
      </c>
      <c r="G22" s="14">
        <v>10411000</v>
      </c>
      <c r="H22" s="14">
        <f t="shared" si="1"/>
        <v>8785450</v>
      </c>
      <c r="I22" s="14">
        <f t="shared" si="2"/>
        <v>36.22865979381443</v>
      </c>
      <c r="J22" s="14">
        <f t="shared" si="4"/>
        <v>4.3072158835636598</v>
      </c>
      <c r="K22" s="21">
        <f t="shared" si="3"/>
        <v>19.797081854543404</v>
      </c>
      <c r="L22" s="15">
        <v>11</v>
      </c>
      <c r="M22" s="15">
        <v>11</v>
      </c>
      <c r="N22" s="15">
        <v>11</v>
      </c>
      <c r="O22" s="15">
        <v>31.6</v>
      </c>
      <c r="P22" s="15">
        <v>31.6</v>
      </c>
      <c r="Q22" s="15">
        <v>31.6</v>
      </c>
      <c r="R22" s="15">
        <v>45.744999999999997</v>
      </c>
      <c r="S22" s="15">
        <v>0</v>
      </c>
      <c r="T22" s="15">
        <v>53.78</v>
      </c>
      <c r="U22" s="15">
        <v>397230000</v>
      </c>
      <c r="V22" s="15">
        <v>26</v>
      </c>
      <c r="W22" s="18">
        <v>0</v>
      </c>
      <c r="X22" s="18">
        <v>0</v>
      </c>
      <c r="Y22" s="18">
        <v>1</v>
      </c>
      <c r="Z22" s="18">
        <v>1</v>
      </c>
      <c r="AA22" s="18">
        <v>11</v>
      </c>
      <c r="AB22" s="18">
        <v>10</v>
      </c>
      <c r="AC22" s="15">
        <v>18056000</v>
      </c>
      <c r="AD22" s="15">
        <v>182</v>
      </c>
      <c r="AE22" s="15" t="s">
        <v>211</v>
      </c>
      <c r="AF22" s="15" t="s">
        <v>211</v>
      </c>
      <c r="AG22" s="19" t="s">
        <v>212</v>
      </c>
      <c r="AH22" s="19" t="s">
        <v>213</v>
      </c>
    </row>
    <row r="23" spans="1:34" s="15" customFormat="1" x14ac:dyDescent="0.2">
      <c r="A23" s="15">
        <v>0</v>
      </c>
      <c r="B23" s="15">
        <v>0</v>
      </c>
      <c r="C23" s="15">
        <v>100980</v>
      </c>
      <c r="D23" s="15">
        <v>117240</v>
      </c>
      <c r="E23" s="14">
        <f t="shared" si="0"/>
        <v>109110</v>
      </c>
      <c r="F23" s="15">
        <v>2639700</v>
      </c>
      <c r="G23" s="15">
        <v>3824700</v>
      </c>
      <c r="H23" s="14">
        <f t="shared" si="1"/>
        <v>3232200</v>
      </c>
      <c r="I23" s="14">
        <f t="shared" si="2"/>
        <v>29.623315919714049</v>
      </c>
      <c r="J23" s="14">
        <f t="shared" si="4"/>
        <v>4.0168175857615234</v>
      </c>
      <c r="K23" s="21">
        <f t="shared" si="3"/>
        <v>16.187604327712595</v>
      </c>
      <c r="L23" s="15">
        <v>23</v>
      </c>
      <c r="M23" s="15">
        <v>23</v>
      </c>
      <c r="N23" s="15">
        <v>23</v>
      </c>
      <c r="O23" s="15">
        <v>33.299999999999997</v>
      </c>
      <c r="P23" s="15">
        <v>33.299999999999997</v>
      </c>
      <c r="Q23" s="15">
        <v>33.299999999999997</v>
      </c>
      <c r="R23" s="15">
        <v>96.864000000000004</v>
      </c>
      <c r="S23" s="15">
        <v>0</v>
      </c>
      <c r="T23" s="15">
        <v>55.750999999999998</v>
      </c>
      <c r="U23" s="15">
        <v>314080000</v>
      </c>
      <c r="V23" s="15">
        <v>43</v>
      </c>
      <c r="W23" s="18">
        <v>0</v>
      </c>
      <c r="X23" s="18">
        <v>0</v>
      </c>
      <c r="Y23" s="18">
        <v>3</v>
      </c>
      <c r="Z23" s="18">
        <v>3</v>
      </c>
      <c r="AA23" s="18">
        <v>20</v>
      </c>
      <c r="AB23" s="18">
        <v>16</v>
      </c>
      <c r="AC23" s="15">
        <v>6682600</v>
      </c>
      <c r="AD23" s="15">
        <v>1048</v>
      </c>
      <c r="AE23" s="15" t="s">
        <v>1571</v>
      </c>
      <c r="AF23" s="15" t="s">
        <v>1571</v>
      </c>
      <c r="AG23" s="19" t="s">
        <v>1572</v>
      </c>
      <c r="AH23" s="19" t="s">
        <v>1573</v>
      </c>
    </row>
    <row r="24" spans="1:34" s="15" customFormat="1" x14ac:dyDescent="0.2">
      <c r="A24" s="15">
        <v>0</v>
      </c>
      <c r="B24" s="15">
        <v>0</v>
      </c>
      <c r="C24" s="15">
        <v>728010</v>
      </c>
      <c r="D24" s="15">
        <v>606650</v>
      </c>
      <c r="E24" s="14">
        <f t="shared" si="0"/>
        <v>667330</v>
      </c>
      <c r="F24" s="14">
        <v>16850000</v>
      </c>
      <c r="G24" s="14">
        <v>20532000</v>
      </c>
      <c r="H24" s="14">
        <f t="shared" si="1"/>
        <v>18691000</v>
      </c>
      <c r="I24" s="14">
        <f t="shared" si="2"/>
        <v>28.008631411745313</v>
      </c>
      <c r="J24" s="14">
        <f t="shared" si="4"/>
        <v>3.9359559369762454</v>
      </c>
      <c r="K24" s="21">
        <f t="shared" si="3"/>
        <v>15.305263066527493</v>
      </c>
      <c r="L24" s="15">
        <v>13</v>
      </c>
      <c r="M24" s="15">
        <v>13</v>
      </c>
      <c r="N24" s="15">
        <v>13</v>
      </c>
      <c r="O24" s="15">
        <v>43.8</v>
      </c>
      <c r="P24" s="15">
        <v>43.8</v>
      </c>
      <c r="Q24" s="15">
        <v>43.8</v>
      </c>
      <c r="R24" s="15">
        <v>44.868000000000002</v>
      </c>
      <c r="S24" s="15">
        <v>0</v>
      </c>
      <c r="T24" s="15">
        <v>65.44</v>
      </c>
      <c r="U24" s="15">
        <v>813060000</v>
      </c>
      <c r="V24" s="15">
        <v>31</v>
      </c>
      <c r="W24" s="18">
        <v>0</v>
      </c>
      <c r="X24" s="18">
        <v>0</v>
      </c>
      <c r="Y24" s="18">
        <v>2</v>
      </c>
      <c r="Z24" s="18">
        <v>2</v>
      </c>
      <c r="AA24" s="18">
        <v>11</v>
      </c>
      <c r="AB24" s="18">
        <v>10</v>
      </c>
      <c r="AC24" s="15">
        <v>38717000</v>
      </c>
      <c r="AD24" s="15">
        <v>449</v>
      </c>
      <c r="AE24" s="15" t="s">
        <v>604</v>
      </c>
      <c r="AF24" s="15" t="s">
        <v>604</v>
      </c>
      <c r="AG24" s="19" t="s">
        <v>605</v>
      </c>
      <c r="AH24" s="19" t="s">
        <v>606</v>
      </c>
    </row>
    <row r="25" spans="1:34" s="15" customFormat="1" x14ac:dyDescent="0.2">
      <c r="A25" s="15">
        <v>0</v>
      </c>
      <c r="B25" s="15">
        <v>0</v>
      </c>
      <c r="C25" s="15">
        <v>0</v>
      </c>
      <c r="D25" s="15">
        <v>123790</v>
      </c>
      <c r="E25" s="14">
        <f t="shared" si="0"/>
        <v>61895</v>
      </c>
      <c r="F25" s="15">
        <v>1204200</v>
      </c>
      <c r="G25" s="15">
        <v>915180</v>
      </c>
      <c r="H25" s="14">
        <f t="shared" si="1"/>
        <v>1059690</v>
      </c>
      <c r="I25" s="14">
        <f t="shared" si="2"/>
        <v>17.120769044349302</v>
      </c>
      <c r="J25" s="14">
        <f t="shared" si="4"/>
        <v>3.225831953698294</v>
      </c>
      <c r="K25" s="21">
        <f t="shared" si="3"/>
        <v>9.3556114996444268</v>
      </c>
      <c r="L25" s="15">
        <v>4</v>
      </c>
      <c r="M25" s="15">
        <v>4</v>
      </c>
      <c r="N25" s="15">
        <v>4</v>
      </c>
      <c r="O25" s="15">
        <v>16.100000000000001</v>
      </c>
      <c r="P25" s="15">
        <v>16.100000000000001</v>
      </c>
      <c r="Q25" s="15">
        <v>16.100000000000001</v>
      </c>
      <c r="R25" s="15">
        <v>44.468000000000004</v>
      </c>
      <c r="S25" s="15">
        <v>0</v>
      </c>
      <c r="T25" s="15">
        <v>4.5765000000000002</v>
      </c>
      <c r="U25" s="15">
        <v>31404000</v>
      </c>
      <c r="V25" s="15">
        <v>8</v>
      </c>
      <c r="W25" s="18">
        <v>0</v>
      </c>
      <c r="X25" s="18">
        <v>0</v>
      </c>
      <c r="Y25" s="18">
        <v>0</v>
      </c>
      <c r="Z25" s="18">
        <v>1</v>
      </c>
      <c r="AA25" s="18">
        <v>3</v>
      </c>
      <c r="AB25" s="18">
        <v>4</v>
      </c>
      <c r="AC25" s="15">
        <v>2243200</v>
      </c>
      <c r="AD25" s="15">
        <v>881</v>
      </c>
      <c r="AE25" s="15" t="s">
        <v>1357</v>
      </c>
      <c r="AF25" s="15" t="s">
        <v>1357</v>
      </c>
      <c r="AG25" s="19" t="s">
        <v>1358</v>
      </c>
      <c r="AH25" s="19" t="s">
        <v>1359</v>
      </c>
    </row>
    <row r="26" spans="1:34" s="15" customFormat="1" x14ac:dyDescent="0.2">
      <c r="A26" s="15">
        <v>0</v>
      </c>
      <c r="B26" s="15">
        <v>0</v>
      </c>
      <c r="C26" s="15">
        <v>0</v>
      </c>
      <c r="D26" s="15">
        <v>21169</v>
      </c>
      <c r="E26" s="14">
        <f t="shared" si="0"/>
        <v>10584.5</v>
      </c>
      <c r="F26" s="15">
        <v>102770</v>
      </c>
      <c r="G26" s="15">
        <v>219820</v>
      </c>
      <c r="H26" s="14">
        <f t="shared" si="1"/>
        <v>161295</v>
      </c>
      <c r="I26" s="14">
        <f t="shared" si="2"/>
        <v>15.238792574046956</v>
      </c>
      <c r="J26" s="14">
        <f t="shared" si="4"/>
        <v>3.0578330436683778</v>
      </c>
      <c r="K26" s="21">
        <f t="shared" si="3"/>
        <v>8.32720905685626</v>
      </c>
      <c r="L26" s="15">
        <v>4</v>
      </c>
      <c r="M26" s="15">
        <v>4</v>
      </c>
      <c r="N26" s="15">
        <v>4</v>
      </c>
      <c r="O26" s="15">
        <v>7.6</v>
      </c>
      <c r="P26" s="15">
        <v>7.6</v>
      </c>
      <c r="Q26" s="15">
        <v>7.6</v>
      </c>
      <c r="R26" s="15">
        <v>94.510999999999996</v>
      </c>
      <c r="S26" s="15">
        <v>0</v>
      </c>
      <c r="T26" s="15">
        <v>2.82</v>
      </c>
      <c r="U26" s="15">
        <v>17875000</v>
      </c>
      <c r="V26" s="15">
        <v>6</v>
      </c>
      <c r="W26" s="18">
        <v>0</v>
      </c>
      <c r="X26" s="18">
        <v>0</v>
      </c>
      <c r="Y26" s="18">
        <v>0</v>
      </c>
      <c r="Z26" s="18">
        <v>1</v>
      </c>
      <c r="AA26" s="18">
        <v>4</v>
      </c>
      <c r="AB26" s="18">
        <v>2</v>
      </c>
      <c r="AC26" s="15">
        <v>343750</v>
      </c>
      <c r="AD26" s="15">
        <v>238</v>
      </c>
      <c r="AE26" s="15" t="s">
        <v>286</v>
      </c>
      <c r="AF26" s="15" t="s">
        <v>286</v>
      </c>
      <c r="AG26" s="19" t="s">
        <v>287</v>
      </c>
      <c r="AH26" s="19" t="s">
        <v>288</v>
      </c>
    </row>
    <row r="27" spans="1:34" s="15" customFormat="1" x14ac:dyDescent="0.2">
      <c r="A27" s="15">
        <v>0</v>
      </c>
      <c r="B27" s="15">
        <v>0</v>
      </c>
      <c r="C27" s="15">
        <v>182620</v>
      </c>
      <c r="D27" s="15">
        <v>144300</v>
      </c>
      <c r="E27" s="14">
        <f t="shared" si="0"/>
        <v>163460</v>
      </c>
      <c r="F27" s="15">
        <v>1956400</v>
      </c>
      <c r="G27" s="15">
        <v>2944700</v>
      </c>
      <c r="H27" s="14">
        <f t="shared" si="1"/>
        <v>2450550</v>
      </c>
      <c r="I27" s="14">
        <f t="shared" si="2"/>
        <v>14.991741098739753</v>
      </c>
      <c r="J27" s="14">
        <f t="shared" si="4"/>
        <v>3.034252389947397</v>
      </c>
      <c r="K27" s="21">
        <f t="shared" si="3"/>
        <v>8.1922082506774601</v>
      </c>
      <c r="L27" s="15">
        <v>7</v>
      </c>
      <c r="M27" s="15">
        <v>7</v>
      </c>
      <c r="N27" s="15">
        <v>7</v>
      </c>
      <c r="O27" s="15">
        <v>27.2</v>
      </c>
      <c r="P27" s="15">
        <v>27.2</v>
      </c>
      <c r="Q27" s="15">
        <v>27.2</v>
      </c>
      <c r="R27" s="15">
        <v>38.274000000000001</v>
      </c>
      <c r="S27" s="15">
        <v>0</v>
      </c>
      <c r="T27" s="15">
        <v>38.356999999999999</v>
      </c>
      <c r="U27" s="15">
        <v>104560000</v>
      </c>
      <c r="V27" s="15">
        <v>9</v>
      </c>
      <c r="W27" s="18">
        <v>0</v>
      </c>
      <c r="X27" s="18">
        <v>0</v>
      </c>
      <c r="Y27" s="18">
        <v>1</v>
      </c>
      <c r="Z27" s="18">
        <v>1</v>
      </c>
      <c r="AA27" s="18">
        <v>5</v>
      </c>
      <c r="AB27" s="18">
        <v>4</v>
      </c>
      <c r="AC27" s="15">
        <v>5228000</v>
      </c>
      <c r="AD27" s="15">
        <v>234</v>
      </c>
      <c r="AE27" s="15" t="s">
        <v>283</v>
      </c>
      <c r="AF27" s="15" t="s">
        <v>283</v>
      </c>
      <c r="AG27" s="19" t="s">
        <v>284</v>
      </c>
      <c r="AH27" s="19" t="s">
        <v>285</v>
      </c>
    </row>
    <row r="28" spans="1:34" s="15" customFormat="1" x14ac:dyDescent="0.2">
      <c r="A28" s="15">
        <v>221930</v>
      </c>
      <c r="B28" s="15">
        <v>0</v>
      </c>
      <c r="C28" s="15">
        <v>534140</v>
      </c>
      <c r="D28" s="15">
        <v>712680</v>
      </c>
      <c r="E28" s="14">
        <f t="shared" si="0"/>
        <v>623410</v>
      </c>
      <c r="F28" s="15">
        <v>6335500</v>
      </c>
      <c r="G28" s="15">
        <v>6911200</v>
      </c>
      <c r="H28" s="14">
        <f t="shared" si="1"/>
        <v>6623350</v>
      </c>
      <c r="I28" s="14">
        <f t="shared" si="2"/>
        <v>10.624388444202051</v>
      </c>
      <c r="J28" s="14">
        <f t="shared" si="4"/>
        <v>2.5374642463192671</v>
      </c>
      <c r="K28" s="21">
        <f t="shared" si="3"/>
        <v>5.8056767454656013</v>
      </c>
      <c r="L28" s="15">
        <v>20</v>
      </c>
      <c r="M28" s="15">
        <v>19</v>
      </c>
      <c r="N28" s="15">
        <v>19</v>
      </c>
      <c r="O28" s="15">
        <v>36.4</v>
      </c>
      <c r="P28" s="15">
        <v>36.4</v>
      </c>
      <c r="Q28" s="15">
        <v>36.4</v>
      </c>
      <c r="R28" s="15">
        <v>72.331999999999994</v>
      </c>
      <c r="S28" s="15">
        <v>0</v>
      </c>
      <c r="T28" s="15">
        <v>63.317999999999998</v>
      </c>
      <c r="U28" s="15">
        <v>441460000</v>
      </c>
      <c r="V28" s="15">
        <v>50</v>
      </c>
      <c r="W28" s="18">
        <v>2</v>
      </c>
      <c r="X28" s="18">
        <v>0</v>
      </c>
      <c r="Y28" s="18">
        <v>6</v>
      </c>
      <c r="Z28" s="18">
        <v>9</v>
      </c>
      <c r="AA28" s="18">
        <v>17</v>
      </c>
      <c r="AB28" s="18">
        <v>16</v>
      </c>
      <c r="AC28" s="15">
        <v>14715000</v>
      </c>
      <c r="AD28" s="15">
        <v>321</v>
      </c>
      <c r="AE28" s="15" t="s">
        <v>401</v>
      </c>
      <c r="AF28" s="15" t="s">
        <v>401</v>
      </c>
      <c r="AG28" s="19" t="s">
        <v>402</v>
      </c>
      <c r="AH28" s="19" t="s">
        <v>403</v>
      </c>
    </row>
    <row r="29" spans="1:34" s="15" customFormat="1" x14ac:dyDescent="0.2">
      <c r="A29" s="15">
        <v>0</v>
      </c>
      <c r="B29" s="15">
        <v>0</v>
      </c>
      <c r="C29" s="15">
        <v>369890</v>
      </c>
      <c r="D29" s="15">
        <v>521320</v>
      </c>
      <c r="E29" s="14">
        <f t="shared" si="0"/>
        <v>445605</v>
      </c>
      <c r="F29" s="15">
        <v>2402200</v>
      </c>
      <c r="G29" s="15">
        <v>2907300</v>
      </c>
      <c r="H29" s="14">
        <f t="shared" si="1"/>
        <v>2654750</v>
      </c>
      <c r="I29" s="14">
        <f t="shared" si="2"/>
        <v>5.9576306369991361</v>
      </c>
      <c r="J29" s="14">
        <f t="shared" si="4"/>
        <v>1.7028950332036601</v>
      </c>
      <c r="K29" s="21">
        <f t="shared" si="3"/>
        <v>3.2555358672126427</v>
      </c>
      <c r="L29" s="15">
        <v>17</v>
      </c>
      <c r="M29" s="15">
        <v>17</v>
      </c>
      <c r="N29" s="15">
        <v>17</v>
      </c>
      <c r="O29" s="15">
        <v>29.4</v>
      </c>
      <c r="P29" s="15">
        <v>29.4</v>
      </c>
      <c r="Q29" s="15">
        <v>29.4</v>
      </c>
      <c r="R29" s="15">
        <v>94.33</v>
      </c>
      <c r="S29" s="15">
        <v>0</v>
      </c>
      <c r="T29" s="15">
        <v>31.771000000000001</v>
      </c>
      <c r="U29" s="15">
        <v>310030000</v>
      </c>
      <c r="V29" s="15">
        <v>37</v>
      </c>
      <c r="W29" s="18">
        <v>0</v>
      </c>
      <c r="X29" s="18">
        <v>0</v>
      </c>
      <c r="Y29" s="18">
        <v>5</v>
      </c>
      <c r="Z29" s="18">
        <v>6</v>
      </c>
      <c r="AA29" s="18">
        <v>14</v>
      </c>
      <c r="AB29" s="18">
        <v>16</v>
      </c>
      <c r="AC29" s="15">
        <v>6200700</v>
      </c>
      <c r="AD29" s="15">
        <v>462</v>
      </c>
      <c r="AE29" s="15" t="s">
        <v>628</v>
      </c>
      <c r="AF29" s="15" t="s">
        <v>628</v>
      </c>
      <c r="AG29" s="19" t="s">
        <v>629</v>
      </c>
      <c r="AH29" s="19" t="s">
        <v>630</v>
      </c>
    </row>
    <row r="30" spans="1:34" s="15" customFormat="1" x14ac:dyDescent="0.2">
      <c r="A30" s="15">
        <v>0</v>
      </c>
      <c r="B30" s="15">
        <v>0</v>
      </c>
      <c r="C30" s="15">
        <v>519650</v>
      </c>
      <c r="D30" s="15">
        <v>929580</v>
      </c>
      <c r="E30" s="14">
        <f t="shared" si="0"/>
        <v>724615</v>
      </c>
      <c r="F30" s="15">
        <v>1954800</v>
      </c>
      <c r="G30" s="15">
        <v>2068700</v>
      </c>
      <c r="H30" s="14">
        <f t="shared" si="1"/>
        <v>2011750</v>
      </c>
      <c r="I30" s="14">
        <f t="shared" si="2"/>
        <v>2.7763018982494154</v>
      </c>
      <c r="J30" s="14">
        <f t="shared" si="4"/>
        <v>0.60132080824888801</v>
      </c>
      <c r="K30" s="21">
        <f t="shared" si="3"/>
        <v>1.5171048624313745</v>
      </c>
      <c r="L30" s="15">
        <v>19</v>
      </c>
      <c r="M30" s="15">
        <v>17</v>
      </c>
      <c r="N30" s="15">
        <v>17</v>
      </c>
      <c r="O30" s="15">
        <v>26.7</v>
      </c>
      <c r="P30" s="15">
        <v>24.9</v>
      </c>
      <c r="Q30" s="15">
        <v>24.9</v>
      </c>
      <c r="R30" s="15">
        <v>92.468000000000004</v>
      </c>
      <c r="S30" s="15">
        <v>0</v>
      </c>
      <c r="T30" s="15">
        <v>45.899000000000001</v>
      </c>
      <c r="U30" s="15">
        <v>218910000</v>
      </c>
      <c r="V30" s="15">
        <v>28</v>
      </c>
      <c r="W30" s="18">
        <v>0</v>
      </c>
      <c r="X30" s="18">
        <v>0</v>
      </c>
      <c r="Y30" s="18">
        <v>7</v>
      </c>
      <c r="Z30" s="18">
        <v>10</v>
      </c>
      <c r="AA30" s="18">
        <v>11</v>
      </c>
      <c r="AB30" s="18">
        <v>10</v>
      </c>
      <c r="AC30" s="15">
        <v>5472800</v>
      </c>
      <c r="AD30" s="15">
        <v>350</v>
      </c>
      <c r="AE30" s="15" t="s">
        <v>451</v>
      </c>
      <c r="AF30" s="15" t="s">
        <v>452</v>
      </c>
      <c r="AG30" s="19" t="s">
        <v>453</v>
      </c>
      <c r="AH30" s="19" t="s">
        <v>454</v>
      </c>
    </row>
    <row r="33" spans="1:13" x14ac:dyDescent="0.2">
      <c r="A33" s="15" t="s">
        <v>2004</v>
      </c>
      <c r="B33" s="15"/>
      <c r="C33" s="15"/>
      <c r="D33" s="15"/>
    </row>
    <row r="41" spans="1:13" x14ac:dyDescent="0.2">
      <c r="M41" s="22"/>
    </row>
  </sheetData>
  <sortState ref="A2:AH30">
    <sortCondition descending="1" ref="K2:K3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2"/>
  <sheetViews>
    <sheetView topLeftCell="D1" zoomScale="80" zoomScaleNormal="80" zoomScalePageLayoutView="70" workbookViewId="0">
      <pane ySplit="1" topLeftCell="A2" activePane="bottomLeft" state="frozen"/>
      <selection pane="bottomLeft" activeCell="K33" sqref="K33"/>
    </sheetView>
  </sheetViews>
  <sheetFormatPr baseColWidth="10" defaultColWidth="11.5" defaultRowHeight="15" x14ac:dyDescent="0.2"/>
  <cols>
    <col min="10" max="10" width="26" customWidth="1"/>
    <col min="11" max="11" width="22.33203125" style="11" customWidth="1"/>
    <col min="33" max="33" width="27.1640625" customWidth="1"/>
  </cols>
  <sheetData>
    <row r="1" spans="1:34" s="1" customFormat="1" ht="64" x14ac:dyDescent="0.2">
      <c r="A1" s="4" t="s">
        <v>1991</v>
      </c>
      <c r="B1" s="4" t="s">
        <v>1992</v>
      </c>
      <c r="C1" s="2" t="s">
        <v>1993</v>
      </c>
      <c r="D1" s="2" t="s">
        <v>1994</v>
      </c>
      <c r="E1" s="20" t="s">
        <v>1998</v>
      </c>
      <c r="F1" s="3" t="s">
        <v>1995</v>
      </c>
      <c r="G1" s="3" t="s">
        <v>1996</v>
      </c>
      <c r="H1" s="20" t="s">
        <v>1999</v>
      </c>
      <c r="I1" s="25" t="s">
        <v>2000</v>
      </c>
      <c r="J1" s="24" t="s">
        <v>2007</v>
      </c>
      <c r="K1" s="21" t="s">
        <v>2006</v>
      </c>
      <c r="L1" s="1" t="s">
        <v>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0" t="s">
        <v>11</v>
      </c>
      <c r="X1" s="10" t="s">
        <v>12</v>
      </c>
      <c r="Y1" s="10" t="s">
        <v>13</v>
      </c>
      <c r="Z1" s="10" t="s">
        <v>14</v>
      </c>
      <c r="AA1" s="10" t="s">
        <v>15</v>
      </c>
      <c r="AB1" s="10" t="s">
        <v>16</v>
      </c>
      <c r="AC1" s="5" t="s">
        <v>1997</v>
      </c>
      <c r="AD1" s="1" t="s">
        <v>17</v>
      </c>
      <c r="AE1" s="1" t="s">
        <v>18</v>
      </c>
      <c r="AF1" s="7" t="s">
        <v>19</v>
      </c>
      <c r="AG1" s="9" t="s">
        <v>20</v>
      </c>
      <c r="AH1" s="6" t="s">
        <v>21</v>
      </c>
    </row>
    <row r="2" spans="1:34" s="15" customFormat="1" x14ac:dyDescent="0.2">
      <c r="A2" s="15">
        <v>0</v>
      </c>
      <c r="B2" s="15">
        <v>0</v>
      </c>
      <c r="C2" s="15">
        <v>0</v>
      </c>
      <c r="D2" s="15">
        <v>0</v>
      </c>
      <c r="E2" s="14">
        <f t="shared" ref="E2:E19" si="0">AVERAGE(C2,D2)</f>
        <v>0</v>
      </c>
      <c r="F2" s="15">
        <v>2383300</v>
      </c>
      <c r="G2" s="15">
        <v>2285300</v>
      </c>
      <c r="H2" s="14">
        <f t="shared" ref="H2:H19" si="1">AVERAGE(F2,G2)</f>
        <v>2334300</v>
      </c>
      <c r="I2" s="14" t="e">
        <f t="shared" ref="I2:I19" si="2">H2/E2</f>
        <v>#DIV/0!</v>
      </c>
      <c r="J2" s="14" t="e">
        <f>LOG(K2,2)</f>
        <v>#DIV/0!</v>
      </c>
      <c r="K2" s="21" t="e">
        <f t="shared" ref="K2:K19" si="3">I2/1.83</f>
        <v>#DIV/0!</v>
      </c>
      <c r="L2" s="15">
        <v>7</v>
      </c>
      <c r="M2" s="15">
        <v>7</v>
      </c>
      <c r="N2" s="15">
        <v>7</v>
      </c>
      <c r="O2" s="15">
        <v>29.7</v>
      </c>
      <c r="P2" s="15">
        <v>29.7</v>
      </c>
      <c r="Q2" s="15">
        <v>29.7</v>
      </c>
      <c r="R2" s="15">
        <v>44.863</v>
      </c>
      <c r="S2" s="15">
        <v>0</v>
      </c>
      <c r="T2" s="15">
        <v>14.163</v>
      </c>
      <c r="U2" s="15">
        <v>79366000</v>
      </c>
      <c r="V2" s="15">
        <v>11</v>
      </c>
      <c r="W2" s="18">
        <v>0</v>
      </c>
      <c r="X2" s="18">
        <v>0</v>
      </c>
      <c r="Y2" s="18">
        <v>0</v>
      </c>
      <c r="Z2" s="18">
        <v>0</v>
      </c>
      <c r="AA2" s="18">
        <v>5</v>
      </c>
      <c r="AB2" s="18">
        <v>6</v>
      </c>
      <c r="AC2" s="15">
        <v>4668600</v>
      </c>
      <c r="AD2" s="15">
        <v>1187</v>
      </c>
      <c r="AE2" s="15" t="s">
        <v>1743</v>
      </c>
      <c r="AF2" s="15" t="s">
        <v>1743</v>
      </c>
      <c r="AG2" s="19" t="s">
        <v>1744</v>
      </c>
      <c r="AH2" s="19" t="s">
        <v>1745</v>
      </c>
    </row>
    <row r="3" spans="1:34" s="15" customFormat="1" x14ac:dyDescent="0.2">
      <c r="A3" s="15">
        <v>0</v>
      </c>
      <c r="B3" s="15">
        <v>0</v>
      </c>
      <c r="C3" s="15">
        <v>0</v>
      </c>
      <c r="D3" s="15">
        <v>0</v>
      </c>
      <c r="E3" s="14">
        <f t="shared" si="0"/>
        <v>0</v>
      </c>
      <c r="F3" s="15">
        <v>119200</v>
      </c>
      <c r="G3" s="15">
        <v>97096</v>
      </c>
      <c r="H3" s="14">
        <f t="shared" si="1"/>
        <v>108148</v>
      </c>
      <c r="I3" s="14" t="e">
        <f t="shared" si="2"/>
        <v>#DIV/0!</v>
      </c>
      <c r="J3" s="14" t="e">
        <f t="shared" ref="J3:J19" si="4">LOG(K3,2)</f>
        <v>#DIV/0!</v>
      </c>
      <c r="K3" s="21" t="e">
        <f t="shared" si="3"/>
        <v>#DIV/0!</v>
      </c>
      <c r="L3" s="15">
        <v>7</v>
      </c>
      <c r="M3" s="15">
        <v>7</v>
      </c>
      <c r="N3" s="15">
        <v>7</v>
      </c>
      <c r="O3" s="15">
        <v>3.3</v>
      </c>
      <c r="P3" s="15">
        <v>3.3</v>
      </c>
      <c r="Q3" s="15">
        <v>3.3</v>
      </c>
      <c r="R3" s="15">
        <v>292.27999999999997</v>
      </c>
      <c r="S3" s="15">
        <v>0</v>
      </c>
      <c r="T3" s="15">
        <v>7.3047000000000004</v>
      </c>
      <c r="U3" s="15">
        <v>27038000</v>
      </c>
      <c r="V3" s="15">
        <v>10</v>
      </c>
      <c r="W3" s="18">
        <v>0</v>
      </c>
      <c r="X3" s="18">
        <v>0</v>
      </c>
      <c r="Y3" s="18">
        <v>0</v>
      </c>
      <c r="Z3" s="18">
        <v>0</v>
      </c>
      <c r="AA3" s="18">
        <v>4</v>
      </c>
      <c r="AB3" s="18">
        <v>6</v>
      </c>
      <c r="AC3" s="15">
        <v>216300</v>
      </c>
      <c r="AD3" s="15">
        <v>1066</v>
      </c>
      <c r="AE3" s="15" t="s">
        <v>1601</v>
      </c>
      <c r="AF3" s="15" t="s">
        <v>1602</v>
      </c>
      <c r="AG3" s="19" t="s">
        <v>1603</v>
      </c>
      <c r="AH3" s="19" t="s">
        <v>1604</v>
      </c>
    </row>
    <row r="4" spans="1:34" s="15" customFormat="1" x14ac:dyDescent="0.2">
      <c r="A4" s="15">
        <v>0</v>
      </c>
      <c r="B4" s="15">
        <v>0</v>
      </c>
      <c r="C4" s="15">
        <v>0</v>
      </c>
      <c r="D4" s="15">
        <v>0</v>
      </c>
      <c r="E4" s="14">
        <f t="shared" si="0"/>
        <v>0</v>
      </c>
      <c r="F4" s="15">
        <v>48556</v>
      </c>
      <c r="G4" s="15">
        <v>61574</v>
      </c>
      <c r="H4" s="14">
        <f t="shared" si="1"/>
        <v>55065</v>
      </c>
      <c r="I4" s="14" t="e">
        <f t="shared" si="2"/>
        <v>#DIV/0!</v>
      </c>
      <c r="J4" s="14" t="e">
        <f t="shared" si="4"/>
        <v>#DIV/0!</v>
      </c>
      <c r="K4" s="21" t="e">
        <f t="shared" si="3"/>
        <v>#DIV/0!</v>
      </c>
      <c r="L4" s="15">
        <v>7</v>
      </c>
      <c r="M4" s="15">
        <v>7</v>
      </c>
      <c r="N4" s="15">
        <v>7</v>
      </c>
      <c r="O4" s="15">
        <v>3.8</v>
      </c>
      <c r="P4" s="15">
        <v>3.8</v>
      </c>
      <c r="Q4" s="15">
        <v>3.8</v>
      </c>
      <c r="R4" s="15">
        <v>294.36</v>
      </c>
      <c r="S4" s="15">
        <v>0</v>
      </c>
      <c r="T4" s="15">
        <v>7.8686999999999996</v>
      </c>
      <c r="U4" s="15">
        <v>15308000</v>
      </c>
      <c r="V4" s="15">
        <v>7</v>
      </c>
      <c r="W4" s="18">
        <v>0</v>
      </c>
      <c r="X4" s="18">
        <v>0</v>
      </c>
      <c r="Y4" s="18">
        <v>0</v>
      </c>
      <c r="Z4" s="18">
        <v>0</v>
      </c>
      <c r="AA4" s="18">
        <v>6</v>
      </c>
      <c r="AB4" s="18">
        <v>4</v>
      </c>
      <c r="AC4" s="15">
        <v>110130</v>
      </c>
      <c r="AD4" s="15">
        <v>1332</v>
      </c>
      <c r="AE4" s="15" t="s">
        <v>1913</v>
      </c>
      <c r="AF4" s="15" t="s">
        <v>1913</v>
      </c>
      <c r="AG4" s="19" t="s">
        <v>1914</v>
      </c>
      <c r="AH4" s="19" t="s">
        <v>1915</v>
      </c>
    </row>
    <row r="5" spans="1:34" s="15" customFormat="1" x14ac:dyDescent="0.2">
      <c r="A5" s="15">
        <v>0</v>
      </c>
      <c r="B5" s="15">
        <v>0</v>
      </c>
      <c r="C5" s="15">
        <v>0</v>
      </c>
      <c r="D5" s="15">
        <v>0</v>
      </c>
      <c r="E5" s="14">
        <f t="shared" si="0"/>
        <v>0</v>
      </c>
      <c r="F5" s="15">
        <v>42498</v>
      </c>
      <c r="G5" s="15">
        <v>25889</v>
      </c>
      <c r="H5" s="14">
        <f t="shared" si="1"/>
        <v>34193.5</v>
      </c>
      <c r="I5" s="14" t="e">
        <f t="shared" si="2"/>
        <v>#DIV/0!</v>
      </c>
      <c r="J5" s="14" t="e">
        <f t="shared" si="4"/>
        <v>#DIV/0!</v>
      </c>
      <c r="K5" s="21" t="e">
        <f t="shared" si="3"/>
        <v>#DIV/0!</v>
      </c>
      <c r="L5" s="15">
        <v>5</v>
      </c>
      <c r="M5" s="15">
        <v>5</v>
      </c>
      <c r="N5" s="15">
        <v>5</v>
      </c>
      <c r="O5" s="15">
        <v>2.5</v>
      </c>
      <c r="P5" s="15">
        <v>2.5</v>
      </c>
      <c r="Q5" s="15">
        <v>2.5</v>
      </c>
      <c r="R5" s="15">
        <v>289.38</v>
      </c>
      <c r="S5" s="15">
        <v>0</v>
      </c>
      <c r="T5" s="15">
        <v>8.6320999999999994</v>
      </c>
      <c r="U5" s="15">
        <v>8616700</v>
      </c>
      <c r="V5" s="15">
        <v>3</v>
      </c>
      <c r="W5" s="18">
        <v>0</v>
      </c>
      <c r="X5" s="18">
        <v>0</v>
      </c>
      <c r="Y5" s="18">
        <v>0</v>
      </c>
      <c r="Z5" s="18">
        <v>0</v>
      </c>
      <c r="AA5" s="18">
        <v>2</v>
      </c>
      <c r="AB5" s="18">
        <v>3</v>
      </c>
      <c r="AC5" s="15">
        <v>68386</v>
      </c>
      <c r="AD5" s="15">
        <v>1314</v>
      </c>
      <c r="AE5" s="15" t="s">
        <v>1892</v>
      </c>
      <c r="AF5" s="15" t="s">
        <v>1892</v>
      </c>
      <c r="AG5" s="19" t="s">
        <v>1893</v>
      </c>
      <c r="AH5" s="19" t="s">
        <v>1894</v>
      </c>
    </row>
    <row r="6" spans="1:34" s="15" customFormat="1" x14ac:dyDescent="0.2">
      <c r="A6" s="15">
        <v>0</v>
      </c>
      <c r="B6" s="15">
        <v>0</v>
      </c>
      <c r="C6" s="15">
        <v>0</v>
      </c>
      <c r="D6" s="15">
        <v>0</v>
      </c>
      <c r="E6" s="14">
        <f t="shared" si="0"/>
        <v>0</v>
      </c>
      <c r="F6" s="15">
        <v>13505</v>
      </c>
      <c r="G6" s="15">
        <v>37779</v>
      </c>
      <c r="H6" s="14">
        <f t="shared" si="1"/>
        <v>25642</v>
      </c>
      <c r="I6" s="14" t="e">
        <f t="shared" si="2"/>
        <v>#DIV/0!</v>
      </c>
      <c r="J6" s="14" t="e">
        <f t="shared" si="4"/>
        <v>#DIV/0!</v>
      </c>
      <c r="K6" s="21" t="e">
        <f t="shared" si="3"/>
        <v>#DIV/0!</v>
      </c>
      <c r="L6" s="15">
        <v>5</v>
      </c>
      <c r="M6" s="15">
        <v>5</v>
      </c>
      <c r="N6" s="15">
        <v>5</v>
      </c>
      <c r="O6" s="15">
        <v>1.5</v>
      </c>
      <c r="P6" s="15">
        <v>1.5</v>
      </c>
      <c r="Q6" s="15">
        <v>1.5</v>
      </c>
      <c r="R6" s="15">
        <v>573.83000000000004</v>
      </c>
      <c r="S6" s="15">
        <v>0</v>
      </c>
      <c r="T6" s="15">
        <v>14.505000000000001</v>
      </c>
      <c r="U6" s="15">
        <v>12257000</v>
      </c>
      <c r="V6" s="15">
        <v>7</v>
      </c>
      <c r="W6" s="18">
        <v>0</v>
      </c>
      <c r="X6" s="18">
        <v>0</v>
      </c>
      <c r="Y6" s="18">
        <v>0</v>
      </c>
      <c r="Z6" s="18">
        <v>0</v>
      </c>
      <c r="AA6" s="18">
        <v>5</v>
      </c>
      <c r="AB6" s="18">
        <v>3</v>
      </c>
      <c r="AC6" s="15">
        <v>51284</v>
      </c>
      <c r="AD6" s="15">
        <v>910</v>
      </c>
      <c r="AE6" s="15" t="s">
        <v>1401</v>
      </c>
      <c r="AF6" s="15" t="s">
        <v>1401</v>
      </c>
      <c r="AG6" s="19" t="s">
        <v>1402</v>
      </c>
      <c r="AH6" s="19" t="s">
        <v>1403</v>
      </c>
    </row>
    <row r="7" spans="1:34" s="15" customFormat="1" x14ac:dyDescent="0.2">
      <c r="A7" s="15">
        <v>0</v>
      </c>
      <c r="B7" s="15">
        <v>0</v>
      </c>
      <c r="C7" s="15">
        <v>0</v>
      </c>
      <c r="D7" s="15">
        <v>0</v>
      </c>
      <c r="E7" s="14">
        <f t="shared" si="0"/>
        <v>0</v>
      </c>
      <c r="F7" s="15">
        <v>221310</v>
      </c>
      <c r="G7" s="15">
        <v>235700</v>
      </c>
      <c r="H7" s="14">
        <f t="shared" si="1"/>
        <v>228505</v>
      </c>
      <c r="I7" s="14" t="e">
        <f t="shared" si="2"/>
        <v>#DIV/0!</v>
      </c>
      <c r="J7" s="14" t="e">
        <f t="shared" si="4"/>
        <v>#DIV/0!</v>
      </c>
      <c r="K7" s="21" t="e">
        <f t="shared" si="3"/>
        <v>#DIV/0!</v>
      </c>
      <c r="L7" s="15">
        <v>4</v>
      </c>
      <c r="M7" s="15">
        <v>4</v>
      </c>
      <c r="N7" s="15">
        <v>4</v>
      </c>
      <c r="O7" s="15">
        <v>4.0999999999999996</v>
      </c>
      <c r="P7" s="15">
        <v>4.0999999999999996</v>
      </c>
      <c r="Q7" s="15">
        <v>4.0999999999999996</v>
      </c>
      <c r="R7" s="15">
        <v>122.53</v>
      </c>
      <c r="S7" s="15">
        <v>0</v>
      </c>
      <c r="T7" s="15">
        <v>11.099</v>
      </c>
      <c r="U7" s="15">
        <v>23308000</v>
      </c>
      <c r="V7" s="15">
        <v>8</v>
      </c>
      <c r="W7" s="18">
        <v>0</v>
      </c>
      <c r="X7" s="18">
        <v>0</v>
      </c>
      <c r="Y7" s="18">
        <v>0</v>
      </c>
      <c r="Z7" s="18">
        <v>0</v>
      </c>
      <c r="AA7" s="18">
        <v>4</v>
      </c>
      <c r="AB7" s="18">
        <v>4</v>
      </c>
      <c r="AC7" s="15">
        <v>457010</v>
      </c>
      <c r="AD7" s="15">
        <v>1331</v>
      </c>
      <c r="AE7" s="15" t="s">
        <v>1910</v>
      </c>
      <c r="AF7" s="15" t="s">
        <v>1910</v>
      </c>
      <c r="AG7" s="19" t="s">
        <v>1911</v>
      </c>
      <c r="AH7" s="19" t="s">
        <v>1912</v>
      </c>
    </row>
    <row r="8" spans="1:34" s="15" customFormat="1" x14ac:dyDescent="0.2">
      <c r="A8" s="15">
        <v>0</v>
      </c>
      <c r="B8" s="15">
        <v>0</v>
      </c>
      <c r="C8" s="15">
        <v>0</v>
      </c>
      <c r="D8" s="15">
        <v>0</v>
      </c>
      <c r="E8" s="14">
        <f t="shared" si="0"/>
        <v>0</v>
      </c>
      <c r="F8" s="15">
        <v>129760</v>
      </c>
      <c r="G8" s="15">
        <v>118300</v>
      </c>
      <c r="H8" s="14">
        <f t="shared" si="1"/>
        <v>124030</v>
      </c>
      <c r="I8" s="14" t="e">
        <f t="shared" si="2"/>
        <v>#DIV/0!</v>
      </c>
      <c r="J8" s="14" t="e">
        <f t="shared" si="4"/>
        <v>#DIV/0!</v>
      </c>
      <c r="K8" s="21" t="e">
        <f t="shared" si="3"/>
        <v>#DIV/0!</v>
      </c>
      <c r="L8" s="15">
        <v>4</v>
      </c>
      <c r="M8" s="15">
        <v>4</v>
      </c>
      <c r="N8" s="15">
        <v>4</v>
      </c>
      <c r="O8" s="15">
        <v>4.2</v>
      </c>
      <c r="P8" s="15">
        <v>4.2</v>
      </c>
      <c r="Q8" s="15">
        <v>4.2</v>
      </c>
      <c r="R8" s="15">
        <v>145.65</v>
      </c>
      <c r="S8" s="15">
        <v>0</v>
      </c>
      <c r="T8" s="15">
        <v>3.5830000000000002</v>
      </c>
      <c r="U8" s="15">
        <v>15132000</v>
      </c>
      <c r="V8" s="15">
        <v>4</v>
      </c>
      <c r="W8" s="18">
        <v>0</v>
      </c>
      <c r="X8" s="18">
        <v>0</v>
      </c>
      <c r="Y8" s="18">
        <v>0</v>
      </c>
      <c r="Z8" s="18">
        <v>0</v>
      </c>
      <c r="AA8" s="18">
        <v>2</v>
      </c>
      <c r="AB8" s="18">
        <v>3</v>
      </c>
      <c r="AC8" s="15">
        <v>248060</v>
      </c>
      <c r="AD8" s="15">
        <v>224</v>
      </c>
      <c r="AE8" s="15" t="s">
        <v>268</v>
      </c>
      <c r="AF8" s="15" t="s">
        <v>268</v>
      </c>
      <c r="AG8" s="19" t="s">
        <v>269</v>
      </c>
      <c r="AH8" s="19" t="s">
        <v>270</v>
      </c>
    </row>
    <row r="9" spans="1:34" s="15" customFormat="1" x14ac:dyDescent="0.2">
      <c r="A9" s="15">
        <v>0</v>
      </c>
      <c r="B9" s="15">
        <v>0</v>
      </c>
      <c r="C9" s="15">
        <v>0</v>
      </c>
      <c r="D9" s="15">
        <v>0</v>
      </c>
      <c r="E9" s="14">
        <f t="shared" si="0"/>
        <v>0</v>
      </c>
      <c r="F9" s="15">
        <v>51025</v>
      </c>
      <c r="G9" s="15">
        <v>144920</v>
      </c>
      <c r="H9" s="14">
        <f t="shared" si="1"/>
        <v>97972.5</v>
      </c>
      <c r="I9" s="14" t="e">
        <f t="shared" si="2"/>
        <v>#DIV/0!</v>
      </c>
      <c r="J9" s="14" t="e">
        <f t="shared" si="4"/>
        <v>#DIV/0!</v>
      </c>
      <c r="K9" s="21" t="e">
        <f t="shared" si="3"/>
        <v>#DIV/0!</v>
      </c>
      <c r="L9" s="15">
        <v>4</v>
      </c>
      <c r="M9" s="15">
        <v>4</v>
      </c>
      <c r="N9" s="15">
        <v>4</v>
      </c>
      <c r="O9" s="15">
        <v>3.5</v>
      </c>
      <c r="P9" s="15">
        <v>3.5</v>
      </c>
      <c r="Q9" s="15">
        <v>3.5</v>
      </c>
      <c r="R9" s="15">
        <v>141.29</v>
      </c>
      <c r="S9" s="15">
        <v>0</v>
      </c>
      <c r="T9" s="15">
        <v>2.2915000000000001</v>
      </c>
      <c r="U9" s="15">
        <v>10385000</v>
      </c>
      <c r="V9" s="15">
        <v>4</v>
      </c>
      <c r="W9" s="18">
        <v>0</v>
      </c>
      <c r="X9" s="18">
        <v>0</v>
      </c>
      <c r="Y9" s="18">
        <v>0</v>
      </c>
      <c r="Z9" s="18">
        <v>0</v>
      </c>
      <c r="AA9" s="18">
        <v>3</v>
      </c>
      <c r="AB9" s="18">
        <v>2</v>
      </c>
      <c r="AC9" s="15">
        <v>195940</v>
      </c>
      <c r="AD9" s="15">
        <v>1184</v>
      </c>
      <c r="AE9" s="15" t="s">
        <v>1737</v>
      </c>
      <c r="AF9" s="15" t="s">
        <v>1737</v>
      </c>
      <c r="AG9" s="19" t="s">
        <v>1738</v>
      </c>
      <c r="AH9" s="19" t="s">
        <v>1739</v>
      </c>
    </row>
    <row r="10" spans="1:34" s="15" customFormat="1" x14ac:dyDescent="0.2">
      <c r="A10" s="15">
        <v>0</v>
      </c>
      <c r="B10" s="15">
        <v>0</v>
      </c>
      <c r="C10" s="15">
        <v>0</v>
      </c>
      <c r="D10" s="15">
        <v>0</v>
      </c>
      <c r="E10" s="14">
        <f t="shared" si="0"/>
        <v>0</v>
      </c>
      <c r="F10" s="15">
        <v>590210</v>
      </c>
      <c r="G10" s="15">
        <v>422020</v>
      </c>
      <c r="H10" s="14">
        <f t="shared" si="1"/>
        <v>506115</v>
      </c>
      <c r="I10" s="14" t="e">
        <f t="shared" si="2"/>
        <v>#DIV/0!</v>
      </c>
      <c r="J10" s="14" t="e">
        <f t="shared" si="4"/>
        <v>#DIV/0!</v>
      </c>
      <c r="K10" s="21" t="e">
        <f t="shared" si="3"/>
        <v>#DIV/0!</v>
      </c>
      <c r="L10" s="15">
        <v>3</v>
      </c>
      <c r="M10" s="15">
        <v>3</v>
      </c>
      <c r="N10" s="15">
        <v>3</v>
      </c>
      <c r="O10" s="15">
        <v>9.4</v>
      </c>
      <c r="P10" s="15">
        <v>9.4</v>
      </c>
      <c r="Q10" s="15">
        <v>9.4</v>
      </c>
      <c r="R10" s="15">
        <v>46.94</v>
      </c>
      <c r="S10" s="15">
        <v>0</v>
      </c>
      <c r="T10" s="15">
        <v>3.3026</v>
      </c>
      <c r="U10" s="15">
        <v>22269000</v>
      </c>
      <c r="V10" s="15">
        <v>4</v>
      </c>
      <c r="W10" s="18">
        <v>0</v>
      </c>
      <c r="X10" s="18">
        <v>0</v>
      </c>
      <c r="Y10" s="18">
        <v>0</v>
      </c>
      <c r="Z10" s="18">
        <v>0</v>
      </c>
      <c r="AA10" s="18">
        <v>2</v>
      </c>
      <c r="AB10" s="18">
        <v>2</v>
      </c>
      <c r="AC10" s="15">
        <v>1012200</v>
      </c>
      <c r="AD10" s="15">
        <v>1188</v>
      </c>
      <c r="AE10" s="15" t="s">
        <v>1746</v>
      </c>
      <c r="AF10" s="15" t="s">
        <v>1746</v>
      </c>
      <c r="AG10" s="19" t="s">
        <v>1747</v>
      </c>
      <c r="AH10" s="19" t="s">
        <v>1748</v>
      </c>
    </row>
    <row r="11" spans="1:34" s="15" customFormat="1" x14ac:dyDescent="0.2">
      <c r="A11" s="15">
        <v>0</v>
      </c>
      <c r="B11" s="15">
        <v>0</v>
      </c>
      <c r="C11" s="15">
        <v>0</v>
      </c>
      <c r="D11" s="15">
        <v>0</v>
      </c>
      <c r="E11" s="14">
        <f t="shared" si="0"/>
        <v>0</v>
      </c>
      <c r="F11" s="15">
        <v>25723</v>
      </c>
      <c r="G11" s="15">
        <v>78837</v>
      </c>
      <c r="H11" s="14">
        <f t="shared" si="1"/>
        <v>52280</v>
      </c>
      <c r="I11" s="14" t="e">
        <f t="shared" si="2"/>
        <v>#DIV/0!</v>
      </c>
      <c r="J11" s="14" t="e">
        <f t="shared" si="4"/>
        <v>#DIV/0!</v>
      </c>
      <c r="K11" s="21" t="e">
        <f t="shared" si="3"/>
        <v>#DIV/0!</v>
      </c>
      <c r="L11" s="15">
        <v>3</v>
      </c>
      <c r="M11" s="15">
        <v>3</v>
      </c>
      <c r="N11" s="15">
        <v>3</v>
      </c>
      <c r="O11" s="15">
        <v>3.1</v>
      </c>
      <c r="P11" s="15">
        <v>3.1</v>
      </c>
      <c r="Q11" s="15">
        <v>3.1</v>
      </c>
      <c r="R11" s="15">
        <v>123.92</v>
      </c>
      <c r="S11" s="15">
        <v>0</v>
      </c>
      <c r="T11" s="15">
        <v>3.0287000000000002</v>
      </c>
      <c r="U11" s="15">
        <v>5959900</v>
      </c>
      <c r="V11" s="15">
        <v>3</v>
      </c>
      <c r="W11" s="18">
        <v>0</v>
      </c>
      <c r="X11" s="18">
        <v>0</v>
      </c>
      <c r="Y11" s="18">
        <v>0</v>
      </c>
      <c r="Z11" s="18">
        <v>0</v>
      </c>
      <c r="AA11" s="18">
        <v>3</v>
      </c>
      <c r="AB11" s="18">
        <v>1</v>
      </c>
      <c r="AC11" s="15">
        <v>104560</v>
      </c>
      <c r="AD11" s="15">
        <v>859</v>
      </c>
      <c r="AE11" s="15" t="s">
        <v>1325</v>
      </c>
      <c r="AF11" s="15" t="s">
        <v>1325</v>
      </c>
      <c r="AG11" s="19" t="s">
        <v>1326</v>
      </c>
      <c r="AH11" s="19" t="s">
        <v>1327</v>
      </c>
    </row>
    <row r="12" spans="1:34" s="15" customFormat="1" x14ac:dyDescent="0.2">
      <c r="A12" s="15">
        <v>0</v>
      </c>
      <c r="B12" s="15">
        <v>0</v>
      </c>
      <c r="C12" s="15">
        <v>0</v>
      </c>
      <c r="D12" s="15">
        <v>0</v>
      </c>
      <c r="E12" s="14">
        <f t="shared" si="0"/>
        <v>0</v>
      </c>
      <c r="F12" s="15">
        <v>65258</v>
      </c>
      <c r="G12" s="15">
        <v>99692</v>
      </c>
      <c r="H12" s="14">
        <f t="shared" si="1"/>
        <v>82475</v>
      </c>
      <c r="I12" s="14" t="e">
        <f t="shared" si="2"/>
        <v>#DIV/0!</v>
      </c>
      <c r="J12" s="14" t="e">
        <f t="shared" si="4"/>
        <v>#DIV/0!</v>
      </c>
      <c r="K12" s="21" t="e">
        <f t="shared" si="3"/>
        <v>#DIV/0!</v>
      </c>
      <c r="L12" s="15">
        <v>4</v>
      </c>
      <c r="M12" s="15">
        <v>4</v>
      </c>
      <c r="N12" s="15">
        <v>4</v>
      </c>
      <c r="O12" s="15">
        <v>6.2</v>
      </c>
      <c r="P12" s="15">
        <v>6.2</v>
      </c>
      <c r="Q12" s="15">
        <v>6.2</v>
      </c>
      <c r="R12" s="15">
        <v>89.593999999999994</v>
      </c>
      <c r="S12" s="15">
        <v>0</v>
      </c>
      <c r="T12" s="15">
        <v>3.0118</v>
      </c>
      <c r="U12" s="15">
        <v>7752600</v>
      </c>
      <c r="V12" s="15">
        <v>3</v>
      </c>
      <c r="W12" s="18">
        <v>0</v>
      </c>
      <c r="X12" s="18">
        <v>0</v>
      </c>
      <c r="Y12" s="18">
        <v>0</v>
      </c>
      <c r="Z12" s="18">
        <v>0</v>
      </c>
      <c r="AA12" s="18">
        <v>3</v>
      </c>
      <c r="AB12" s="18">
        <v>1</v>
      </c>
      <c r="AC12" s="15">
        <v>164950</v>
      </c>
      <c r="AD12" s="15">
        <v>221</v>
      </c>
      <c r="AE12" s="15" t="s">
        <v>262</v>
      </c>
      <c r="AF12" s="15" t="s">
        <v>262</v>
      </c>
      <c r="AG12" s="19" t="s">
        <v>263</v>
      </c>
      <c r="AH12" s="19" t="s">
        <v>264</v>
      </c>
    </row>
    <row r="13" spans="1:34" s="15" customFormat="1" x14ac:dyDescent="0.2">
      <c r="A13" s="15">
        <v>0</v>
      </c>
      <c r="B13" s="15">
        <v>0</v>
      </c>
      <c r="C13" s="15">
        <v>0</v>
      </c>
      <c r="D13" s="15">
        <v>0</v>
      </c>
      <c r="E13" s="14">
        <f t="shared" si="0"/>
        <v>0</v>
      </c>
      <c r="F13" s="15">
        <v>217770</v>
      </c>
      <c r="G13" s="15">
        <v>143630</v>
      </c>
      <c r="H13" s="14">
        <f t="shared" si="1"/>
        <v>180700</v>
      </c>
      <c r="I13" s="14" t="e">
        <f t="shared" si="2"/>
        <v>#DIV/0!</v>
      </c>
      <c r="J13" s="14" t="e">
        <f t="shared" si="4"/>
        <v>#DIV/0!</v>
      </c>
      <c r="K13" s="21" t="e">
        <f t="shared" si="3"/>
        <v>#DIV/0!</v>
      </c>
      <c r="L13" s="15">
        <v>11</v>
      </c>
      <c r="M13" s="15">
        <v>11</v>
      </c>
      <c r="N13" s="15">
        <v>5</v>
      </c>
      <c r="O13" s="15">
        <v>4.8</v>
      </c>
      <c r="P13" s="15">
        <v>4.8</v>
      </c>
      <c r="Q13" s="15">
        <v>2.4</v>
      </c>
      <c r="R13" s="15">
        <v>358.2</v>
      </c>
      <c r="S13" s="15">
        <v>0</v>
      </c>
      <c r="T13" s="15">
        <v>15.260999999999999</v>
      </c>
      <c r="U13" s="15">
        <v>67944000</v>
      </c>
      <c r="V13" s="15">
        <v>15</v>
      </c>
      <c r="W13" s="18">
        <v>0</v>
      </c>
      <c r="X13" s="18">
        <v>0</v>
      </c>
      <c r="Y13" s="18">
        <v>0</v>
      </c>
      <c r="Z13" s="18">
        <v>0</v>
      </c>
      <c r="AA13" s="18">
        <v>8</v>
      </c>
      <c r="AB13" s="18">
        <v>9</v>
      </c>
      <c r="AC13" s="15">
        <v>361400</v>
      </c>
      <c r="AD13" s="15">
        <v>559</v>
      </c>
      <c r="AE13" s="15" t="s">
        <v>812</v>
      </c>
      <c r="AF13" s="15" t="s">
        <v>813</v>
      </c>
      <c r="AG13" s="19" t="s">
        <v>814</v>
      </c>
      <c r="AH13" s="19" t="s">
        <v>815</v>
      </c>
    </row>
    <row r="14" spans="1:34" s="15" customFormat="1" x14ac:dyDescent="0.2">
      <c r="A14" s="15">
        <v>0</v>
      </c>
      <c r="B14" s="15">
        <v>0</v>
      </c>
      <c r="C14" s="15">
        <v>0</v>
      </c>
      <c r="D14" s="15">
        <v>43768</v>
      </c>
      <c r="E14" s="14">
        <f t="shared" si="0"/>
        <v>21884</v>
      </c>
      <c r="F14" s="15">
        <v>222840</v>
      </c>
      <c r="G14" s="15">
        <v>391060</v>
      </c>
      <c r="H14" s="14">
        <f t="shared" si="1"/>
        <v>306950</v>
      </c>
      <c r="I14" s="14">
        <f t="shared" si="2"/>
        <v>14.026229208554195</v>
      </c>
      <c r="J14" s="14">
        <f t="shared" si="4"/>
        <v>2.9382116553851647</v>
      </c>
      <c r="K14" s="21">
        <f t="shared" si="3"/>
        <v>7.6646061248930026</v>
      </c>
      <c r="L14" s="15">
        <v>7</v>
      </c>
      <c r="M14" s="15">
        <v>7</v>
      </c>
      <c r="N14" s="15">
        <v>7</v>
      </c>
      <c r="O14" s="15">
        <v>8.4</v>
      </c>
      <c r="P14" s="15">
        <v>8.4</v>
      </c>
      <c r="Q14" s="15">
        <v>8.4</v>
      </c>
      <c r="R14" s="15">
        <v>128.30000000000001</v>
      </c>
      <c r="S14" s="15">
        <v>0</v>
      </c>
      <c r="T14" s="15">
        <v>9.8226999999999993</v>
      </c>
      <c r="U14" s="15">
        <v>42091000</v>
      </c>
      <c r="V14" s="15">
        <v>13</v>
      </c>
      <c r="W14" s="18">
        <v>0</v>
      </c>
      <c r="X14" s="18">
        <v>0</v>
      </c>
      <c r="Y14" s="18">
        <v>0</v>
      </c>
      <c r="Z14" s="18">
        <v>2</v>
      </c>
      <c r="AA14" s="18">
        <v>7</v>
      </c>
      <c r="AB14" s="18">
        <v>4</v>
      </c>
      <c r="AC14" s="15">
        <v>657670</v>
      </c>
      <c r="AD14" s="15">
        <v>1067</v>
      </c>
      <c r="AE14" s="15" t="s">
        <v>1605</v>
      </c>
      <c r="AF14" s="15" t="s">
        <v>1605</v>
      </c>
      <c r="AG14" s="19" t="s">
        <v>1606</v>
      </c>
      <c r="AH14" s="19" t="s">
        <v>1607</v>
      </c>
    </row>
    <row r="15" spans="1:34" s="15" customFormat="1" x14ac:dyDescent="0.2">
      <c r="A15" s="15">
        <v>0</v>
      </c>
      <c r="B15" s="15">
        <v>0</v>
      </c>
      <c r="C15" s="15">
        <v>7403.8</v>
      </c>
      <c r="D15" s="15">
        <v>24933</v>
      </c>
      <c r="E15" s="14">
        <f t="shared" si="0"/>
        <v>16168.4</v>
      </c>
      <c r="F15" s="15">
        <v>175150</v>
      </c>
      <c r="G15" s="15">
        <v>229850</v>
      </c>
      <c r="H15" s="14">
        <f t="shared" si="1"/>
        <v>202500</v>
      </c>
      <c r="I15" s="14">
        <f t="shared" si="2"/>
        <v>12.524430370352045</v>
      </c>
      <c r="J15" s="14">
        <f t="shared" si="4"/>
        <v>2.774829435382852</v>
      </c>
      <c r="K15" s="21">
        <f t="shared" si="3"/>
        <v>6.8439510220502973</v>
      </c>
      <c r="L15" s="15">
        <v>11</v>
      </c>
      <c r="M15" s="15">
        <v>11</v>
      </c>
      <c r="N15" s="15">
        <v>11</v>
      </c>
      <c r="O15" s="15">
        <v>3.6</v>
      </c>
      <c r="P15" s="15">
        <v>3.6</v>
      </c>
      <c r="Q15" s="15">
        <v>3.6</v>
      </c>
      <c r="R15" s="15">
        <v>481.89</v>
      </c>
      <c r="S15" s="15">
        <v>0</v>
      </c>
      <c r="T15" s="15">
        <v>33.848999999999997</v>
      </c>
      <c r="U15" s="15">
        <v>80470000</v>
      </c>
      <c r="V15" s="15">
        <v>20</v>
      </c>
      <c r="W15" s="18">
        <v>0</v>
      </c>
      <c r="X15" s="18">
        <v>0</v>
      </c>
      <c r="Y15" s="18">
        <v>1</v>
      </c>
      <c r="Z15" s="18">
        <v>2</v>
      </c>
      <c r="AA15" s="18">
        <v>8</v>
      </c>
      <c r="AB15" s="18">
        <v>9</v>
      </c>
      <c r="AC15" s="15">
        <v>437340</v>
      </c>
      <c r="AD15" s="15">
        <v>965</v>
      </c>
      <c r="AE15" s="15" t="s">
        <v>1459</v>
      </c>
      <c r="AF15" s="15" t="s">
        <v>1459</v>
      </c>
      <c r="AG15" s="19" t="s">
        <v>1460</v>
      </c>
      <c r="AH15" s="19" t="s">
        <v>1461</v>
      </c>
    </row>
    <row r="16" spans="1:34" s="15" customFormat="1" x14ac:dyDescent="0.2">
      <c r="A16" s="15">
        <v>0</v>
      </c>
      <c r="B16" s="15">
        <v>0</v>
      </c>
      <c r="C16" s="15">
        <v>44692</v>
      </c>
      <c r="D16" s="15">
        <v>50601</v>
      </c>
      <c r="E16" s="14">
        <f t="shared" si="0"/>
        <v>47646.5</v>
      </c>
      <c r="F16" s="15">
        <v>559100</v>
      </c>
      <c r="G16" s="15">
        <v>457840</v>
      </c>
      <c r="H16" s="14">
        <f t="shared" si="1"/>
        <v>508470</v>
      </c>
      <c r="I16" s="14">
        <f t="shared" si="2"/>
        <v>10.671717754714408</v>
      </c>
      <c r="J16" s="14">
        <f t="shared" si="4"/>
        <v>2.5438768621606207</v>
      </c>
      <c r="K16" s="21">
        <f t="shared" si="3"/>
        <v>5.8315397566745393</v>
      </c>
      <c r="L16" s="15">
        <v>4</v>
      </c>
      <c r="M16" s="15">
        <v>4</v>
      </c>
      <c r="N16" s="15">
        <v>4</v>
      </c>
      <c r="O16" s="15">
        <v>7</v>
      </c>
      <c r="P16" s="15">
        <v>7</v>
      </c>
      <c r="Q16" s="15">
        <v>7</v>
      </c>
      <c r="R16" s="15">
        <v>87.132999999999996</v>
      </c>
      <c r="S16" s="15">
        <v>0</v>
      </c>
      <c r="T16" s="15">
        <v>9.8272999999999993</v>
      </c>
      <c r="U16" s="15">
        <v>41153000</v>
      </c>
      <c r="V16" s="15">
        <v>10</v>
      </c>
      <c r="W16" s="18">
        <v>0</v>
      </c>
      <c r="X16" s="18">
        <v>0</v>
      </c>
      <c r="Y16" s="18">
        <v>1</v>
      </c>
      <c r="Z16" s="18">
        <v>2</v>
      </c>
      <c r="AA16" s="18">
        <v>3</v>
      </c>
      <c r="AB16" s="18">
        <v>4</v>
      </c>
      <c r="AC16" s="15">
        <v>1112200</v>
      </c>
      <c r="AD16" s="15">
        <v>834</v>
      </c>
      <c r="AE16" s="15" t="s">
        <v>1275</v>
      </c>
      <c r="AF16" s="15" t="s">
        <v>1275</v>
      </c>
      <c r="AG16" s="19" t="s">
        <v>1276</v>
      </c>
      <c r="AH16" s="19" t="s">
        <v>1277</v>
      </c>
    </row>
    <row r="17" spans="1:34" s="15" customFormat="1" x14ac:dyDescent="0.2">
      <c r="A17" s="15">
        <v>0</v>
      </c>
      <c r="B17" s="15">
        <v>0</v>
      </c>
      <c r="C17" s="15">
        <v>0</v>
      </c>
      <c r="D17" s="15">
        <v>50530</v>
      </c>
      <c r="E17" s="14">
        <f t="shared" si="0"/>
        <v>25265</v>
      </c>
      <c r="F17" s="15">
        <v>123080</v>
      </c>
      <c r="G17" s="15">
        <v>354340</v>
      </c>
      <c r="H17" s="14">
        <f t="shared" si="1"/>
        <v>238710</v>
      </c>
      <c r="I17" s="14">
        <f t="shared" si="2"/>
        <v>9.448248565208786</v>
      </c>
      <c r="J17" s="14">
        <f t="shared" si="4"/>
        <v>2.3682032712508292</v>
      </c>
      <c r="K17" s="21">
        <f t="shared" si="3"/>
        <v>5.1629773580375877</v>
      </c>
      <c r="L17" s="15">
        <v>5</v>
      </c>
      <c r="M17" s="15">
        <v>5</v>
      </c>
      <c r="N17" s="15">
        <v>5</v>
      </c>
      <c r="O17" s="15">
        <v>8.6999999999999993</v>
      </c>
      <c r="P17" s="15">
        <v>8.6999999999999993</v>
      </c>
      <c r="Q17" s="15">
        <v>8.6999999999999993</v>
      </c>
      <c r="R17" s="15">
        <v>95.784999999999997</v>
      </c>
      <c r="S17" s="15">
        <v>0</v>
      </c>
      <c r="T17" s="15">
        <v>6.1738</v>
      </c>
      <c r="U17" s="15">
        <v>20590000</v>
      </c>
      <c r="V17" s="15">
        <v>9</v>
      </c>
      <c r="W17" s="18">
        <v>0</v>
      </c>
      <c r="X17" s="18">
        <v>0</v>
      </c>
      <c r="Y17" s="18">
        <v>0</v>
      </c>
      <c r="Z17" s="18">
        <v>1</v>
      </c>
      <c r="AA17" s="18">
        <v>5</v>
      </c>
      <c r="AB17" s="18">
        <v>3</v>
      </c>
      <c r="AC17" s="15">
        <v>527950</v>
      </c>
      <c r="AD17" s="15">
        <v>521</v>
      </c>
      <c r="AE17" s="15" t="s">
        <v>738</v>
      </c>
      <c r="AF17" s="15" t="s">
        <v>738</v>
      </c>
      <c r="AG17" s="19" t="s">
        <v>739</v>
      </c>
      <c r="AH17" s="19" t="s">
        <v>740</v>
      </c>
    </row>
    <row r="18" spans="1:34" s="15" customFormat="1" x14ac:dyDescent="0.2">
      <c r="A18" s="15">
        <v>0</v>
      </c>
      <c r="B18" s="15">
        <v>0</v>
      </c>
      <c r="C18" s="15">
        <v>431090</v>
      </c>
      <c r="D18" s="15">
        <v>884990</v>
      </c>
      <c r="E18" s="14">
        <f t="shared" si="0"/>
        <v>658040</v>
      </c>
      <c r="F18" s="15">
        <v>2212300</v>
      </c>
      <c r="G18" s="15">
        <v>2235100</v>
      </c>
      <c r="H18" s="14">
        <f t="shared" si="1"/>
        <v>2223700</v>
      </c>
      <c r="I18" s="14">
        <f t="shared" si="2"/>
        <v>3.3792778554495166</v>
      </c>
      <c r="J18" s="14">
        <f t="shared" si="4"/>
        <v>0.88487133004762075</v>
      </c>
      <c r="K18" s="21">
        <f t="shared" si="3"/>
        <v>1.8465999210106647</v>
      </c>
      <c r="L18" s="15">
        <v>19</v>
      </c>
      <c r="M18" s="15">
        <v>19</v>
      </c>
      <c r="N18" s="15">
        <v>19</v>
      </c>
      <c r="O18" s="15">
        <v>27.9</v>
      </c>
      <c r="P18" s="15">
        <v>27.9</v>
      </c>
      <c r="Q18" s="15">
        <v>27.9</v>
      </c>
      <c r="R18" s="15">
        <v>117.85</v>
      </c>
      <c r="S18" s="15">
        <v>0</v>
      </c>
      <c r="T18" s="15">
        <v>168.93</v>
      </c>
      <c r="U18" s="15">
        <v>311230000</v>
      </c>
      <c r="V18" s="15">
        <v>55</v>
      </c>
      <c r="W18" s="18">
        <v>0</v>
      </c>
      <c r="X18" s="18">
        <v>0</v>
      </c>
      <c r="Y18" s="18">
        <v>8</v>
      </c>
      <c r="Z18" s="18">
        <v>13</v>
      </c>
      <c r="AA18" s="18">
        <v>15</v>
      </c>
      <c r="AB18" s="18">
        <v>14</v>
      </c>
      <c r="AC18" s="15">
        <v>5763500</v>
      </c>
      <c r="AD18" s="15">
        <v>394</v>
      </c>
      <c r="AE18" s="15" t="s">
        <v>518</v>
      </c>
      <c r="AF18" s="15" t="s">
        <v>518</v>
      </c>
      <c r="AG18" s="19" t="s">
        <v>519</v>
      </c>
      <c r="AH18" s="19" t="s">
        <v>520</v>
      </c>
    </row>
    <row r="19" spans="1:34" s="15" customFormat="1" x14ac:dyDescent="0.2">
      <c r="A19" s="15">
        <v>0</v>
      </c>
      <c r="B19" s="15">
        <v>0</v>
      </c>
      <c r="C19" s="15">
        <v>445400</v>
      </c>
      <c r="D19" s="15">
        <v>229730</v>
      </c>
      <c r="E19" s="14">
        <f t="shared" si="0"/>
        <v>337565</v>
      </c>
      <c r="F19" s="15">
        <v>83248</v>
      </c>
      <c r="G19" s="15">
        <v>2125600</v>
      </c>
      <c r="H19" s="14">
        <f t="shared" si="1"/>
        <v>1104424</v>
      </c>
      <c r="I19" s="14">
        <f t="shared" si="2"/>
        <v>3.2717372950394741</v>
      </c>
      <c r="J19" s="14">
        <f t="shared" si="4"/>
        <v>0.83821326286342579</v>
      </c>
      <c r="K19" s="21">
        <f t="shared" si="3"/>
        <v>1.7878345874532644</v>
      </c>
      <c r="L19" s="15">
        <v>4</v>
      </c>
      <c r="M19" s="15">
        <v>4</v>
      </c>
      <c r="N19" s="15">
        <v>4</v>
      </c>
      <c r="O19" s="15">
        <v>31.6</v>
      </c>
      <c r="P19" s="15">
        <v>31.6</v>
      </c>
      <c r="Q19" s="15">
        <v>31.6</v>
      </c>
      <c r="R19" s="15">
        <v>17.138000000000002</v>
      </c>
      <c r="S19" s="15">
        <v>0</v>
      </c>
      <c r="T19" s="15">
        <v>10.529</v>
      </c>
      <c r="U19" s="15">
        <v>28839000</v>
      </c>
      <c r="V19" s="15">
        <v>7</v>
      </c>
      <c r="W19" s="18">
        <v>0</v>
      </c>
      <c r="X19" s="18">
        <v>0</v>
      </c>
      <c r="Y19" s="18">
        <v>1</v>
      </c>
      <c r="Z19" s="18">
        <v>1</v>
      </c>
      <c r="AA19" s="18">
        <v>4</v>
      </c>
      <c r="AB19" s="18">
        <v>1</v>
      </c>
      <c r="AC19" s="15">
        <v>2883900</v>
      </c>
      <c r="AD19" s="15">
        <v>630</v>
      </c>
      <c r="AE19" s="15" t="s">
        <v>944</v>
      </c>
      <c r="AF19" s="15" t="s">
        <v>944</v>
      </c>
      <c r="AG19" s="19" t="s">
        <v>945</v>
      </c>
      <c r="AH19" s="19" t="s">
        <v>946</v>
      </c>
    </row>
    <row r="22" spans="1:34" x14ac:dyDescent="0.2">
      <c r="B22" s="15" t="s">
        <v>2004</v>
      </c>
      <c r="C22" s="15"/>
      <c r="D22" s="15"/>
      <c r="E22" s="15"/>
    </row>
  </sheetData>
  <sortState ref="A2:AH19">
    <sortCondition descending="1" ref="K2:K1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"/>
  <sheetViews>
    <sheetView topLeftCell="F1" zoomScale="80" zoomScaleNormal="80" zoomScalePageLayoutView="70" workbookViewId="0">
      <pane ySplit="1" topLeftCell="A2" activePane="bottomLeft" state="frozen"/>
      <selection pane="bottomLeft" activeCell="J31" sqref="J31"/>
    </sheetView>
  </sheetViews>
  <sheetFormatPr baseColWidth="10" defaultColWidth="11.5" defaultRowHeight="15" x14ac:dyDescent="0.2"/>
  <cols>
    <col min="10" max="10" width="32.1640625" customWidth="1"/>
    <col min="11" max="11" width="26.5" style="11" customWidth="1"/>
    <col min="33" max="33" width="15.1640625" customWidth="1"/>
    <col min="38" max="38" width="15.33203125" customWidth="1"/>
  </cols>
  <sheetData>
    <row r="1" spans="1:35" s="1" customFormat="1" ht="64" x14ac:dyDescent="0.2">
      <c r="A1" s="4" t="s">
        <v>1991</v>
      </c>
      <c r="B1" s="4" t="s">
        <v>1992</v>
      </c>
      <c r="C1" s="2" t="s">
        <v>1993</v>
      </c>
      <c r="D1" s="2" t="s">
        <v>1994</v>
      </c>
      <c r="E1" s="20" t="s">
        <v>1998</v>
      </c>
      <c r="F1" s="3" t="s">
        <v>1995</v>
      </c>
      <c r="G1" s="3" t="s">
        <v>1996</v>
      </c>
      <c r="H1" s="20" t="s">
        <v>1999</v>
      </c>
      <c r="I1" s="25" t="s">
        <v>2000</v>
      </c>
      <c r="J1" s="24" t="s">
        <v>2007</v>
      </c>
      <c r="K1" s="21" t="s">
        <v>2006</v>
      </c>
      <c r="L1" s="1" t="s">
        <v>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0" t="s">
        <v>11</v>
      </c>
      <c r="X1" s="10" t="s">
        <v>12</v>
      </c>
      <c r="Y1" s="10" t="s">
        <v>13</v>
      </c>
      <c r="Z1" s="10" t="s">
        <v>14</v>
      </c>
      <c r="AA1" s="10" t="s">
        <v>15</v>
      </c>
      <c r="AB1" s="10" t="s">
        <v>16</v>
      </c>
      <c r="AC1" s="5" t="s">
        <v>1997</v>
      </c>
      <c r="AD1" s="1" t="s">
        <v>17</v>
      </c>
      <c r="AE1" s="1" t="s">
        <v>18</v>
      </c>
      <c r="AF1" s="7" t="s">
        <v>19</v>
      </c>
      <c r="AG1" s="9" t="s">
        <v>20</v>
      </c>
      <c r="AH1" s="6" t="s">
        <v>21</v>
      </c>
    </row>
    <row r="2" spans="1:35" s="13" customFormat="1" x14ac:dyDescent="0.2">
      <c r="A2" s="13">
        <v>0</v>
      </c>
      <c r="B2" s="13">
        <v>0</v>
      </c>
      <c r="C2" s="13">
        <v>0</v>
      </c>
      <c r="D2" s="13">
        <v>0</v>
      </c>
      <c r="E2" s="14">
        <v>0</v>
      </c>
      <c r="F2" s="13">
        <v>174680</v>
      </c>
      <c r="G2" s="13">
        <v>297490</v>
      </c>
      <c r="H2" s="14">
        <v>236085</v>
      </c>
      <c r="I2" s="14" t="e">
        <v>#DIV/0!</v>
      </c>
      <c r="J2" s="14" t="e">
        <f>LOG(K2,2)</f>
        <v>#DIV/0!</v>
      </c>
      <c r="K2" s="21" t="e">
        <v>#DIV/0!</v>
      </c>
      <c r="L2" s="13">
        <v>9</v>
      </c>
      <c r="M2" s="13">
        <v>9</v>
      </c>
      <c r="N2" s="13">
        <v>9</v>
      </c>
      <c r="O2" s="13">
        <v>7.8</v>
      </c>
      <c r="P2" s="13">
        <v>7.8</v>
      </c>
      <c r="Q2" s="13">
        <v>7.8</v>
      </c>
      <c r="R2" s="13">
        <v>204.29</v>
      </c>
      <c r="S2" s="13">
        <v>0</v>
      </c>
      <c r="T2" s="13">
        <v>21.138999999999999</v>
      </c>
      <c r="U2" s="13">
        <v>43912000</v>
      </c>
      <c r="V2" s="13">
        <v>14</v>
      </c>
      <c r="W2" s="16">
        <v>0</v>
      </c>
      <c r="X2" s="16">
        <v>0</v>
      </c>
      <c r="Y2" s="16">
        <v>0</v>
      </c>
      <c r="Z2" s="16">
        <v>0</v>
      </c>
      <c r="AA2" s="16">
        <v>7</v>
      </c>
      <c r="AB2" s="16">
        <v>6</v>
      </c>
      <c r="AC2" s="13">
        <v>472170</v>
      </c>
      <c r="AD2" s="13">
        <v>918</v>
      </c>
      <c r="AE2" s="13" t="s">
        <v>1407</v>
      </c>
      <c r="AF2" s="13" t="s">
        <v>1407</v>
      </c>
      <c r="AG2" s="17" t="s">
        <v>1408</v>
      </c>
      <c r="AH2" s="17" t="s">
        <v>1409</v>
      </c>
    </row>
    <row r="3" spans="1:35" s="13" customFormat="1" x14ac:dyDescent="0.2">
      <c r="A3" s="13">
        <v>0</v>
      </c>
      <c r="B3" s="13">
        <v>0</v>
      </c>
      <c r="C3" s="13">
        <v>0</v>
      </c>
      <c r="D3" s="13">
        <v>0</v>
      </c>
      <c r="E3" s="14">
        <v>0</v>
      </c>
      <c r="F3" s="13">
        <v>2316500</v>
      </c>
      <c r="G3" s="13">
        <v>2297800</v>
      </c>
      <c r="H3" s="14">
        <v>2307150</v>
      </c>
      <c r="I3" s="14" t="e">
        <v>#DIV/0!</v>
      </c>
      <c r="J3" s="14" t="e">
        <f t="shared" ref="J3:J20" si="0">LOG(K3,2)</f>
        <v>#DIV/0!</v>
      </c>
      <c r="K3" s="21" t="e">
        <v>#DIV/0!</v>
      </c>
      <c r="L3" s="13">
        <v>6</v>
      </c>
      <c r="M3" s="13">
        <v>6</v>
      </c>
      <c r="N3" s="13">
        <v>6</v>
      </c>
      <c r="O3" s="13">
        <v>28.3</v>
      </c>
      <c r="P3" s="13">
        <v>28.3</v>
      </c>
      <c r="Q3" s="13">
        <v>28.3</v>
      </c>
      <c r="R3" s="13">
        <v>29.506</v>
      </c>
      <c r="S3" s="13">
        <v>0</v>
      </c>
      <c r="T3" s="13">
        <v>15.726000000000001</v>
      </c>
      <c r="U3" s="13">
        <v>59986000</v>
      </c>
      <c r="V3" s="13">
        <v>11</v>
      </c>
      <c r="W3" s="16">
        <v>0</v>
      </c>
      <c r="X3" s="16">
        <v>0</v>
      </c>
      <c r="Y3" s="16">
        <v>0</v>
      </c>
      <c r="Z3" s="16">
        <v>0</v>
      </c>
      <c r="AA3" s="16">
        <v>6</v>
      </c>
      <c r="AB3" s="16">
        <v>3</v>
      </c>
      <c r="AC3" s="13">
        <v>4614300</v>
      </c>
      <c r="AD3" s="13">
        <v>638</v>
      </c>
      <c r="AE3" s="13" t="s">
        <v>953</v>
      </c>
      <c r="AF3" s="13" t="s">
        <v>953</v>
      </c>
      <c r="AG3" s="17" t="s">
        <v>954</v>
      </c>
      <c r="AH3" s="17" t="s">
        <v>955</v>
      </c>
    </row>
    <row r="4" spans="1:35" s="13" customFormat="1" x14ac:dyDescent="0.2">
      <c r="A4" s="13">
        <v>0</v>
      </c>
      <c r="B4" s="13">
        <v>0</v>
      </c>
      <c r="C4" s="13">
        <v>0</v>
      </c>
      <c r="D4" s="13">
        <v>0</v>
      </c>
      <c r="E4" s="14">
        <v>0</v>
      </c>
      <c r="F4" s="13">
        <v>363380</v>
      </c>
      <c r="G4" s="13">
        <v>415540</v>
      </c>
      <c r="H4" s="14">
        <v>389460</v>
      </c>
      <c r="I4" s="14" t="e">
        <v>#DIV/0!</v>
      </c>
      <c r="J4" s="14" t="e">
        <f t="shared" si="0"/>
        <v>#DIV/0!</v>
      </c>
      <c r="K4" s="21" t="e">
        <v>#DIV/0!</v>
      </c>
      <c r="L4" s="13">
        <v>4</v>
      </c>
      <c r="M4" s="13">
        <v>4</v>
      </c>
      <c r="N4" s="13">
        <v>4</v>
      </c>
      <c r="O4" s="13">
        <v>12.6</v>
      </c>
      <c r="P4" s="13">
        <v>12.6</v>
      </c>
      <c r="Q4" s="13">
        <v>12.6</v>
      </c>
      <c r="R4" s="13">
        <v>44.171999999999997</v>
      </c>
      <c r="S4" s="13">
        <v>0</v>
      </c>
      <c r="T4" s="13">
        <v>4.0164999999999997</v>
      </c>
      <c r="U4" s="13">
        <v>16357000</v>
      </c>
      <c r="V4" s="13">
        <v>8</v>
      </c>
      <c r="W4" s="16">
        <v>0</v>
      </c>
      <c r="X4" s="16">
        <v>0</v>
      </c>
      <c r="Y4" s="16">
        <v>0</v>
      </c>
      <c r="Z4" s="16">
        <v>0</v>
      </c>
      <c r="AA4" s="16">
        <v>4</v>
      </c>
      <c r="AB4" s="16">
        <v>4</v>
      </c>
      <c r="AC4" s="13">
        <v>778920</v>
      </c>
      <c r="AD4" s="13">
        <v>660</v>
      </c>
      <c r="AE4" s="13" t="s">
        <v>1002</v>
      </c>
      <c r="AF4" s="13" t="s">
        <v>1002</v>
      </c>
      <c r="AG4" s="17" t="s">
        <v>1003</v>
      </c>
      <c r="AH4" s="17" t="s">
        <v>1004</v>
      </c>
    </row>
    <row r="5" spans="1:35" s="13" customFormat="1" x14ac:dyDescent="0.2">
      <c r="A5" s="13">
        <v>0</v>
      </c>
      <c r="B5" s="13">
        <v>0</v>
      </c>
      <c r="C5" s="13">
        <v>0</v>
      </c>
      <c r="D5" s="13">
        <v>0</v>
      </c>
      <c r="E5" s="14">
        <v>0</v>
      </c>
      <c r="F5" s="13">
        <v>296560</v>
      </c>
      <c r="G5" s="13">
        <v>249230</v>
      </c>
      <c r="H5" s="14">
        <v>272895</v>
      </c>
      <c r="I5" s="14" t="e">
        <v>#DIV/0!</v>
      </c>
      <c r="J5" s="14" t="e">
        <f t="shared" si="0"/>
        <v>#DIV/0!</v>
      </c>
      <c r="K5" s="21" t="e">
        <v>#DIV/0!</v>
      </c>
      <c r="L5" s="13">
        <v>3</v>
      </c>
      <c r="M5" s="13">
        <v>3</v>
      </c>
      <c r="N5" s="13">
        <v>3</v>
      </c>
      <c r="O5" s="13">
        <v>9.4</v>
      </c>
      <c r="P5" s="13">
        <v>9.4</v>
      </c>
      <c r="Q5" s="13">
        <v>9.4</v>
      </c>
      <c r="R5" s="13">
        <v>39.610999999999997</v>
      </c>
      <c r="S5" s="13">
        <v>0</v>
      </c>
      <c r="T5" s="13">
        <v>1.8389</v>
      </c>
      <c r="U5" s="13">
        <v>10916000</v>
      </c>
      <c r="V5" s="13">
        <v>4</v>
      </c>
      <c r="W5" s="16">
        <v>0</v>
      </c>
      <c r="X5" s="16">
        <v>0</v>
      </c>
      <c r="Y5" s="16">
        <v>1</v>
      </c>
      <c r="Z5" s="16">
        <v>0</v>
      </c>
      <c r="AA5" s="16">
        <v>1</v>
      </c>
      <c r="AB5" s="16">
        <v>2</v>
      </c>
      <c r="AC5" s="13">
        <v>545790</v>
      </c>
      <c r="AD5" s="13">
        <v>540</v>
      </c>
      <c r="AE5" s="13" t="s">
        <v>782</v>
      </c>
      <c r="AF5" s="13" t="s">
        <v>782</v>
      </c>
      <c r="AG5" s="17" t="s">
        <v>783</v>
      </c>
      <c r="AH5" s="17" t="s">
        <v>784</v>
      </c>
    </row>
    <row r="6" spans="1:35" s="13" customFormat="1" x14ac:dyDescent="0.2">
      <c r="A6" s="13">
        <v>0</v>
      </c>
      <c r="B6" s="13">
        <v>0</v>
      </c>
      <c r="C6" s="13">
        <v>0</v>
      </c>
      <c r="D6" s="13">
        <v>0</v>
      </c>
      <c r="E6" s="14">
        <v>0</v>
      </c>
      <c r="F6" s="13">
        <v>544290</v>
      </c>
      <c r="G6" s="13">
        <v>468270</v>
      </c>
      <c r="H6" s="14">
        <v>506280</v>
      </c>
      <c r="I6" s="14" t="e">
        <v>#DIV/0!</v>
      </c>
      <c r="J6" s="14" t="e">
        <f t="shared" si="0"/>
        <v>#DIV/0!</v>
      </c>
      <c r="K6" s="21" t="e">
        <v>#DIV/0!</v>
      </c>
      <c r="L6" s="13">
        <v>2</v>
      </c>
      <c r="M6" s="13">
        <v>2</v>
      </c>
      <c r="N6" s="13">
        <v>2</v>
      </c>
      <c r="O6" s="13">
        <v>10.6</v>
      </c>
      <c r="P6" s="13">
        <v>10.6</v>
      </c>
      <c r="Q6" s="13">
        <v>10.6</v>
      </c>
      <c r="R6" s="13">
        <v>34.576999999999998</v>
      </c>
      <c r="S6" s="13">
        <v>0</v>
      </c>
      <c r="T6" s="13">
        <v>3.0651999999999999</v>
      </c>
      <c r="U6" s="13">
        <v>15188000</v>
      </c>
      <c r="V6" s="13">
        <v>4</v>
      </c>
      <c r="W6" s="16">
        <v>0</v>
      </c>
      <c r="X6" s="16">
        <v>0</v>
      </c>
      <c r="Y6" s="16">
        <v>0</v>
      </c>
      <c r="Z6" s="16">
        <v>0</v>
      </c>
      <c r="AA6" s="16">
        <v>2</v>
      </c>
      <c r="AB6" s="16">
        <v>2</v>
      </c>
      <c r="AC6" s="13">
        <v>1012600</v>
      </c>
      <c r="AD6" s="13">
        <v>95</v>
      </c>
      <c r="AE6" s="13" t="s">
        <v>67</v>
      </c>
      <c r="AF6" s="13" t="s">
        <v>67</v>
      </c>
      <c r="AG6" s="17" t="s">
        <v>68</v>
      </c>
      <c r="AH6" s="17" t="s">
        <v>69</v>
      </c>
    </row>
    <row r="7" spans="1:35" s="13" customFormat="1" x14ac:dyDescent="0.2">
      <c r="A7" s="13">
        <v>0</v>
      </c>
      <c r="B7" s="13">
        <v>0</v>
      </c>
      <c r="C7" s="13">
        <v>0</v>
      </c>
      <c r="D7" s="13">
        <v>0</v>
      </c>
      <c r="E7" s="14">
        <v>0</v>
      </c>
      <c r="F7" s="13">
        <v>231510</v>
      </c>
      <c r="G7" s="13">
        <v>562510</v>
      </c>
      <c r="H7" s="14">
        <v>397010</v>
      </c>
      <c r="I7" s="14" t="e">
        <v>#DIV/0!</v>
      </c>
      <c r="J7" s="14" t="e">
        <f t="shared" si="0"/>
        <v>#DIV/0!</v>
      </c>
      <c r="K7" s="21" t="e">
        <v>#DIV/0!</v>
      </c>
      <c r="L7" s="13">
        <v>2</v>
      </c>
      <c r="M7" s="13">
        <v>2</v>
      </c>
      <c r="N7" s="13">
        <v>2</v>
      </c>
      <c r="O7" s="13">
        <v>11.1</v>
      </c>
      <c r="P7" s="13">
        <v>11.1</v>
      </c>
      <c r="Q7" s="13">
        <v>11.1</v>
      </c>
      <c r="R7" s="13">
        <v>37.024999999999999</v>
      </c>
      <c r="S7" s="13">
        <v>0</v>
      </c>
      <c r="T7" s="13">
        <v>4.8118999999999996</v>
      </c>
      <c r="U7" s="13">
        <v>11910000</v>
      </c>
      <c r="V7" s="13">
        <v>3</v>
      </c>
      <c r="W7" s="16">
        <v>0</v>
      </c>
      <c r="X7" s="16">
        <v>0</v>
      </c>
      <c r="Y7" s="16">
        <v>0</v>
      </c>
      <c r="Z7" s="16">
        <v>0</v>
      </c>
      <c r="AA7" s="16">
        <v>2</v>
      </c>
      <c r="AB7" s="16">
        <v>1</v>
      </c>
      <c r="AC7" s="13">
        <v>794020</v>
      </c>
      <c r="AD7" s="13">
        <v>586</v>
      </c>
      <c r="AE7" s="13" t="s">
        <v>872</v>
      </c>
      <c r="AF7" s="13" t="s">
        <v>872</v>
      </c>
      <c r="AG7" s="17" t="s">
        <v>873</v>
      </c>
      <c r="AH7" s="17" t="s">
        <v>874</v>
      </c>
    </row>
    <row r="8" spans="1:35" s="13" customFormat="1" x14ac:dyDescent="0.2">
      <c r="A8">
        <v>0</v>
      </c>
      <c r="B8">
        <v>0</v>
      </c>
      <c r="C8">
        <v>0</v>
      </c>
      <c r="D8">
        <v>0</v>
      </c>
      <c r="E8" s="14">
        <f>AVERAGE(C8,D8)</f>
        <v>0</v>
      </c>
      <c r="F8">
        <v>532850</v>
      </c>
      <c r="G8">
        <v>223810</v>
      </c>
      <c r="H8" s="14">
        <f>AVERAGE(F8,G8)</f>
        <v>378330</v>
      </c>
      <c r="I8" s="14" t="e">
        <f>H8/E8</f>
        <v>#DIV/0!</v>
      </c>
      <c r="J8" s="14" t="e">
        <f t="shared" si="0"/>
        <v>#DIV/0!</v>
      </c>
      <c r="K8" s="21" t="e">
        <f>I8/1.83</f>
        <v>#DIV/0!</v>
      </c>
      <c r="L8">
        <v>2</v>
      </c>
      <c r="M8">
        <v>2</v>
      </c>
      <c r="N8">
        <v>2</v>
      </c>
      <c r="O8">
        <v>10.4</v>
      </c>
      <c r="P8">
        <v>10.4</v>
      </c>
      <c r="Q8">
        <v>10.4</v>
      </c>
      <c r="R8">
        <v>26.489000000000001</v>
      </c>
      <c r="S8">
        <v>1.8433E-3</v>
      </c>
      <c r="T8">
        <v>1.4689000000000001</v>
      </c>
      <c r="U8">
        <v>10593000</v>
      </c>
      <c r="V8">
        <v>3</v>
      </c>
      <c r="W8" s="11">
        <v>0</v>
      </c>
      <c r="X8" s="11">
        <v>0</v>
      </c>
      <c r="Y8" s="11">
        <v>0</v>
      </c>
      <c r="Z8" s="11">
        <v>0</v>
      </c>
      <c r="AA8" s="11">
        <v>1</v>
      </c>
      <c r="AB8" s="11">
        <v>2</v>
      </c>
      <c r="AC8">
        <v>756660</v>
      </c>
      <c r="AD8">
        <v>383</v>
      </c>
      <c r="AE8" t="s">
        <v>2001</v>
      </c>
      <c r="AF8" t="s">
        <v>2001</v>
      </c>
      <c r="AG8" s="8" t="s">
        <v>2002</v>
      </c>
      <c r="AH8" s="8" t="s">
        <v>2003</v>
      </c>
      <c r="AI8"/>
    </row>
    <row r="9" spans="1:35" s="13" customFormat="1" x14ac:dyDescent="0.2">
      <c r="A9" s="13">
        <v>0</v>
      </c>
      <c r="B9" s="13">
        <v>0</v>
      </c>
      <c r="C9" s="13">
        <v>0</v>
      </c>
      <c r="D9" s="13">
        <v>26788</v>
      </c>
      <c r="E9" s="14">
        <v>13394</v>
      </c>
      <c r="F9" s="13">
        <v>542300</v>
      </c>
      <c r="G9" s="13">
        <v>550710</v>
      </c>
      <c r="H9" s="14">
        <v>546505</v>
      </c>
      <c r="I9" s="14">
        <v>40.802224876810513</v>
      </c>
      <c r="J9" s="14">
        <f t="shared" si="0"/>
        <v>4.4787322684578186</v>
      </c>
      <c r="K9" s="21">
        <v>22.296297746890989</v>
      </c>
      <c r="L9" s="13">
        <v>9</v>
      </c>
      <c r="M9" s="13">
        <v>9</v>
      </c>
      <c r="N9" s="13">
        <v>9</v>
      </c>
      <c r="O9" s="13">
        <v>14.6</v>
      </c>
      <c r="P9" s="13">
        <v>14.6</v>
      </c>
      <c r="Q9" s="13">
        <v>14.6</v>
      </c>
      <c r="R9" s="13">
        <v>105.84</v>
      </c>
      <c r="S9" s="13">
        <v>0</v>
      </c>
      <c r="T9" s="13">
        <v>17.550999999999998</v>
      </c>
      <c r="U9" s="13">
        <v>52630000</v>
      </c>
      <c r="V9" s="13">
        <v>14</v>
      </c>
      <c r="W9" s="16">
        <v>0</v>
      </c>
      <c r="X9" s="16">
        <v>0</v>
      </c>
      <c r="Y9" s="16">
        <v>0</v>
      </c>
      <c r="Z9" s="16">
        <v>1</v>
      </c>
      <c r="AA9" s="16">
        <v>6</v>
      </c>
      <c r="AB9" s="16">
        <v>7</v>
      </c>
      <c r="AC9" s="13">
        <v>1119800</v>
      </c>
      <c r="AD9" s="13">
        <v>1129</v>
      </c>
      <c r="AE9" s="13" t="s">
        <v>1661</v>
      </c>
      <c r="AF9" s="13" t="s">
        <v>1661</v>
      </c>
      <c r="AG9" s="17" t="s">
        <v>1662</v>
      </c>
      <c r="AH9" s="17" t="s">
        <v>1663</v>
      </c>
      <c r="AI9" s="23"/>
    </row>
    <row r="10" spans="1:35" s="13" customFormat="1" x14ac:dyDescent="0.2">
      <c r="A10" s="13">
        <v>0</v>
      </c>
      <c r="B10" s="13">
        <v>0</v>
      </c>
      <c r="C10" s="13">
        <v>94016</v>
      </c>
      <c r="D10" s="13">
        <v>0</v>
      </c>
      <c r="E10" s="14">
        <v>47008</v>
      </c>
      <c r="F10" s="13">
        <v>823930</v>
      </c>
      <c r="G10" s="13">
        <v>702040</v>
      </c>
      <c r="H10" s="14">
        <v>762985</v>
      </c>
      <c r="I10" s="14">
        <v>16.230960687542545</v>
      </c>
      <c r="J10" s="14">
        <f t="shared" si="0"/>
        <v>3.1488328398643968</v>
      </c>
      <c r="K10" s="21">
        <v>8.8693774248866362</v>
      </c>
      <c r="L10" s="13">
        <v>8</v>
      </c>
      <c r="M10" s="13">
        <v>8</v>
      </c>
      <c r="N10" s="13">
        <v>8</v>
      </c>
      <c r="O10" s="13">
        <v>24.8</v>
      </c>
      <c r="P10" s="13">
        <v>24.8</v>
      </c>
      <c r="Q10" s="13">
        <v>24.8</v>
      </c>
      <c r="R10" s="13">
        <v>52.904000000000003</v>
      </c>
      <c r="S10" s="13">
        <v>0</v>
      </c>
      <c r="T10" s="13">
        <v>19.105</v>
      </c>
      <c r="U10" s="13">
        <v>40500000</v>
      </c>
      <c r="V10" s="13">
        <v>12</v>
      </c>
      <c r="W10" s="16">
        <v>0</v>
      </c>
      <c r="X10" s="16">
        <v>0</v>
      </c>
      <c r="Y10" s="16">
        <v>2</v>
      </c>
      <c r="Z10" s="16">
        <v>0</v>
      </c>
      <c r="AA10" s="16">
        <v>4</v>
      </c>
      <c r="AB10" s="16">
        <v>6</v>
      </c>
      <c r="AC10" s="13">
        <v>1620000</v>
      </c>
      <c r="AD10" s="13">
        <v>87</v>
      </c>
      <c r="AE10" s="13" t="s">
        <v>54</v>
      </c>
      <c r="AF10" s="13" t="s">
        <v>54</v>
      </c>
      <c r="AG10" s="17" t="s">
        <v>55</v>
      </c>
      <c r="AH10" s="17" t="s">
        <v>56</v>
      </c>
    </row>
    <row r="11" spans="1:35" s="13" customFormat="1" x14ac:dyDescent="0.2">
      <c r="A11" s="13">
        <v>0</v>
      </c>
      <c r="B11" s="13">
        <v>0</v>
      </c>
      <c r="C11" s="13">
        <v>63433</v>
      </c>
      <c r="D11" s="13">
        <v>181830</v>
      </c>
      <c r="E11" s="14">
        <v>122631.5</v>
      </c>
      <c r="F11" s="13">
        <v>832260</v>
      </c>
      <c r="G11" s="13">
        <v>1283900</v>
      </c>
      <c r="H11" s="14">
        <v>1058080</v>
      </c>
      <c r="I11" s="14">
        <v>8.6281257262611977</v>
      </c>
      <c r="J11" s="14">
        <f t="shared" si="0"/>
        <v>2.2372035506283625</v>
      </c>
      <c r="K11" s="21">
        <v>4.714822801235627</v>
      </c>
      <c r="L11" s="13">
        <v>9</v>
      </c>
      <c r="M11" s="13">
        <v>9</v>
      </c>
      <c r="N11" s="13">
        <v>9</v>
      </c>
      <c r="O11" s="13">
        <v>31.1</v>
      </c>
      <c r="P11" s="13">
        <v>31.1</v>
      </c>
      <c r="Q11" s="13">
        <v>31.1</v>
      </c>
      <c r="R11" s="13">
        <v>45.530999999999999</v>
      </c>
      <c r="S11" s="13">
        <v>0</v>
      </c>
      <c r="T11" s="13">
        <v>17.338999999999999</v>
      </c>
      <c r="U11" s="13">
        <v>59036000</v>
      </c>
      <c r="V11" s="13">
        <v>18</v>
      </c>
      <c r="W11" s="16">
        <v>0</v>
      </c>
      <c r="X11" s="16">
        <v>0</v>
      </c>
      <c r="Y11" s="16">
        <v>2</v>
      </c>
      <c r="Z11" s="16">
        <v>3</v>
      </c>
      <c r="AA11" s="16">
        <v>7</v>
      </c>
      <c r="AB11" s="16">
        <v>6</v>
      </c>
      <c r="AC11" s="13">
        <v>2361400</v>
      </c>
      <c r="AD11" s="13">
        <v>841</v>
      </c>
      <c r="AE11" s="13" t="s">
        <v>1291</v>
      </c>
      <c r="AF11" s="13" t="s">
        <v>1291</v>
      </c>
      <c r="AG11" s="17" t="s">
        <v>1292</v>
      </c>
      <c r="AH11" s="17" t="s">
        <v>1293</v>
      </c>
    </row>
    <row r="12" spans="1:35" s="13" customFormat="1" x14ac:dyDescent="0.2">
      <c r="A12" s="13">
        <v>0</v>
      </c>
      <c r="B12" s="13">
        <v>0</v>
      </c>
      <c r="C12" s="13">
        <v>67821</v>
      </c>
      <c r="D12" s="13">
        <v>66350</v>
      </c>
      <c r="E12" s="14">
        <v>67085.5</v>
      </c>
      <c r="F12" s="13">
        <v>311720</v>
      </c>
      <c r="G12" s="13">
        <v>783180</v>
      </c>
      <c r="H12" s="14">
        <v>547450</v>
      </c>
      <c r="I12" s="14">
        <v>8.1604817732594981</v>
      </c>
      <c r="J12" s="14">
        <f t="shared" si="0"/>
        <v>2.1568106791010431</v>
      </c>
      <c r="K12" s="21">
        <v>4.4592796575188514</v>
      </c>
      <c r="L12" s="13">
        <v>4</v>
      </c>
      <c r="M12" s="13">
        <v>4</v>
      </c>
      <c r="N12" s="13">
        <v>4</v>
      </c>
      <c r="O12" s="13">
        <v>13</v>
      </c>
      <c r="P12" s="13">
        <v>13</v>
      </c>
      <c r="Q12" s="13">
        <v>13</v>
      </c>
      <c r="R12" s="13">
        <v>42.945</v>
      </c>
      <c r="S12" s="13">
        <v>0</v>
      </c>
      <c r="T12" s="13">
        <v>5.2244999999999999</v>
      </c>
      <c r="U12" s="13">
        <v>31956000</v>
      </c>
      <c r="V12" s="13">
        <v>7</v>
      </c>
      <c r="W12" s="16">
        <v>0</v>
      </c>
      <c r="X12" s="16">
        <v>0</v>
      </c>
      <c r="Y12" s="16">
        <v>1</v>
      </c>
      <c r="Z12" s="16">
        <v>1</v>
      </c>
      <c r="AA12" s="16">
        <v>4</v>
      </c>
      <c r="AB12" s="16">
        <v>2</v>
      </c>
      <c r="AC12" s="13">
        <v>1229100</v>
      </c>
      <c r="AD12" s="13">
        <v>1325</v>
      </c>
      <c r="AE12" s="13" t="s">
        <v>1901</v>
      </c>
      <c r="AF12" s="13" t="s">
        <v>1901</v>
      </c>
      <c r="AG12" s="17" t="s">
        <v>1902</v>
      </c>
      <c r="AH12" s="17" t="s">
        <v>1903</v>
      </c>
    </row>
    <row r="13" spans="1:35" s="13" customFormat="1" x14ac:dyDescent="0.2">
      <c r="A13" s="13">
        <v>0</v>
      </c>
      <c r="B13" s="13">
        <v>0</v>
      </c>
      <c r="C13" s="13">
        <v>56569</v>
      </c>
      <c r="D13" s="13">
        <v>247200</v>
      </c>
      <c r="E13" s="14">
        <v>151884.5</v>
      </c>
      <c r="F13" s="13">
        <v>705280</v>
      </c>
      <c r="G13" s="13">
        <v>1171900</v>
      </c>
      <c r="H13" s="14">
        <v>938590</v>
      </c>
      <c r="I13" s="14">
        <v>6.1796299161533925</v>
      </c>
      <c r="J13" s="14">
        <f t="shared" si="0"/>
        <v>1.7556767925139469</v>
      </c>
      <c r="K13" s="21">
        <v>3.3768469487177009</v>
      </c>
      <c r="L13" s="13">
        <v>8</v>
      </c>
      <c r="M13" s="13">
        <v>8</v>
      </c>
      <c r="N13" s="13">
        <v>8</v>
      </c>
      <c r="O13" s="13">
        <v>23.2</v>
      </c>
      <c r="P13" s="13">
        <v>23.2</v>
      </c>
      <c r="Q13" s="13">
        <v>23.2</v>
      </c>
      <c r="R13" s="13">
        <v>47.463000000000001</v>
      </c>
      <c r="S13" s="13">
        <v>0</v>
      </c>
      <c r="T13" s="13">
        <v>8.2624999999999993</v>
      </c>
      <c r="U13" s="13">
        <v>58884000</v>
      </c>
      <c r="V13" s="13">
        <v>13</v>
      </c>
      <c r="W13" s="16">
        <v>0</v>
      </c>
      <c r="X13" s="16">
        <v>0</v>
      </c>
      <c r="Y13" s="16">
        <v>1</v>
      </c>
      <c r="Z13" s="16">
        <v>4</v>
      </c>
      <c r="AA13" s="16">
        <v>6</v>
      </c>
      <c r="AB13" s="16">
        <v>5</v>
      </c>
      <c r="AC13" s="13">
        <v>2180900</v>
      </c>
      <c r="AD13" s="13">
        <v>86</v>
      </c>
      <c r="AE13" s="13" t="s">
        <v>51</v>
      </c>
      <c r="AF13" s="13" t="s">
        <v>51</v>
      </c>
      <c r="AG13" s="17" t="s">
        <v>52</v>
      </c>
      <c r="AH13" s="17" t="s">
        <v>53</v>
      </c>
      <c r="AI13" s="23"/>
    </row>
    <row r="14" spans="1:35" s="13" customFormat="1" x14ac:dyDescent="0.2">
      <c r="A14" s="13">
        <v>0</v>
      </c>
      <c r="B14" s="13">
        <v>0</v>
      </c>
      <c r="C14" s="13">
        <v>499200</v>
      </c>
      <c r="D14" s="13">
        <v>422260</v>
      </c>
      <c r="E14" s="14">
        <v>460730</v>
      </c>
      <c r="F14" s="13">
        <v>2486700</v>
      </c>
      <c r="G14" s="13">
        <v>2465700</v>
      </c>
      <c r="H14" s="14">
        <v>2476200</v>
      </c>
      <c r="I14" s="14">
        <v>5.3745143576498169</v>
      </c>
      <c r="J14" s="14">
        <f t="shared" si="0"/>
        <v>1.5542907498273815</v>
      </c>
      <c r="K14" s="21">
        <v>2.9368930916119216</v>
      </c>
      <c r="L14" s="13">
        <v>17</v>
      </c>
      <c r="M14" s="13">
        <v>17</v>
      </c>
      <c r="N14" s="13">
        <v>17</v>
      </c>
      <c r="O14" s="13">
        <v>36</v>
      </c>
      <c r="P14" s="13">
        <v>36</v>
      </c>
      <c r="Q14" s="13">
        <v>36</v>
      </c>
      <c r="R14" s="13">
        <v>60.976999999999997</v>
      </c>
      <c r="S14" s="13">
        <v>0</v>
      </c>
      <c r="T14" s="13">
        <v>21.742000000000001</v>
      </c>
      <c r="U14" s="13">
        <v>199710000</v>
      </c>
      <c r="V14" s="13">
        <v>40</v>
      </c>
      <c r="W14" s="16">
        <v>0</v>
      </c>
      <c r="X14" s="16">
        <v>0</v>
      </c>
      <c r="Y14" s="16">
        <v>6</v>
      </c>
      <c r="Z14" s="16">
        <v>5</v>
      </c>
      <c r="AA14" s="16">
        <v>13</v>
      </c>
      <c r="AB14" s="16">
        <v>12</v>
      </c>
      <c r="AC14" s="13">
        <v>5873800</v>
      </c>
      <c r="AD14" s="13">
        <v>143</v>
      </c>
      <c r="AE14" s="13" t="s">
        <v>133</v>
      </c>
      <c r="AF14" s="13" t="s">
        <v>133</v>
      </c>
      <c r="AG14" s="17" t="s">
        <v>134</v>
      </c>
      <c r="AH14" s="17" t="s">
        <v>135</v>
      </c>
    </row>
    <row r="15" spans="1:35" s="13" customFormat="1" x14ac:dyDescent="0.2">
      <c r="A15" s="13">
        <v>0</v>
      </c>
      <c r="B15" s="13">
        <v>0</v>
      </c>
      <c r="C15" s="13">
        <v>74276</v>
      </c>
      <c r="D15" s="13">
        <v>245380</v>
      </c>
      <c r="E15" s="14">
        <v>159828</v>
      </c>
      <c r="F15" s="13">
        <v>639760</v>
      </c>
      <c r="G15" s="13">
        <v>854950</v>
      </c>
      <c r="H15" s="14">
        <v>747355</v>
      </c>
      <c r="I15" s="14">
        <v>4.675995445103486</v>
      </c>
      <c r="J15" s="14">
        <f t="shared" si="0"/>
        <v>1.3534298760288115</v>
      </c>
      <c r="K15" s="21">
        <v>2.5551887678161123</v>
      </c>
      <c r="L15" s="13">
        <v>4</v>
      </c>
      <c r="M15" s="13">
        <v>4</v>
      </c>
      <c r="N15" s="13">
        <v>4</v>
      </c>
      <c r="O15" s="13">
        <v>14.5</v>
      </c>
      <c r="P15" s="13">
        <v>14.5</v>
      </c>
      <c r="Q15" s="13">
        <v>14.5</v>
      </c>
      <c r="R15" s="13">
        <v>45.625999999999998</v>
      </c>
      <c r="S15" s="13">
        <v>0</v>
      </c>
      <c r="T15" s="13">
        <v>14.326000000000001</v>
      </c>
      <c r="U15" s="13">
        <v>43545000</v>
      </c>
      <c r="V15" s="13">
        <v>10</v>
      </c>
      <c r="W15" s="16">
        <v>0</v>
      </c>
      <c r="X15" s="16">
        <v>0</v>
      </c>
      <c r="Y15" s="16">
        <v>1</v>
      </c>
      <c r="Z15" s="16">
        <v>2</v>
      </c>
      <c r="AA15" s="16">
        <v>4</v>
      </c>
      <c r="AB15" s="16">
        <v>3</v>
      </c>
      <c r="AC15" s="13">
        <v>1814400</v>
      </c>
      <c r="AD15" s="13">
        <v>648</v>
      </c>
      <c r="AE15" s="13" t="s">
        <v>977</v>
      </c>
      <c r="AF15" s="13" t="s">
        <v>977</v>
      </c>
      <c r="AG15" s="17" t="s">
        <v>978</v>
      </c>
      <c r="AH15" s="17" t="s">
        <v>979</v>
      </c>
    </row>
    <row r="16" spans="1:35" s="13" customFormat="1" x14ac:dyDescent="0.2">
      <c r="A16" s="13">
        <v>0</v>
      </c>
      <c r="B16" s="13">
        <v>0</v>
      </c>
      <c r="C16" s="13">
        <v>0</v>
      </c>
      <c r="D16" s="13">
        <v>142450</v>
      </c>
      <c r="E16" s="14">
        <v>71225</v>
      </c>
      <c r="F16" s="13">
        <v>256360</v>
      </c>
      <c r="G16" s="13">
        <v>266450</v>
      </c>
      <c r="H16" s="14">
        <v>261405</v>
      </c>
      <c r="I16" s="14">
        <v>3.6701298701298701</v>
      </c>
      <c r="J16" s="14">
        <f t="shared" si="0"/>
        <v>1.003987466242358</v>
      </c>
      <c r="K16" s="21">
        <v>2.0055354481583989</v>
      </c>
      <c r="L16" s="13">
        <v>5</v>
      </c>
      <c r="M16" s="13">
        <v>5</v>
      </c>
      <c r="N16" s="13">
        <v>5</v>
      </c>
      <c r="O16" s="13">
        <v>13</v>
      </c>
      <c r="P16" s="13">
        <v>13</v>
      </c>
      <c r="Q16" s="13">
        <v>13</v>
      </c>
      <c r="R16" s="13">
        <v>49.203000000000003</v>
      </c>
      <c r="S16" s="13">
        <v>0</v>
      </c>
      <c r="T16" s="13">
        <v>11.475</v>
      </c>
      <c r="U16" s="13">
        <v>17962000</v>
      </c>
      <c r="V16" s="13">
        <v>7</v>
      </c>
      <c r="W16" s="16">
        <v>0</v>
      </c>
      <c r="X16" s="16">
        <v>0</v>
      </c>
      <c r="Y16" s="16">
        <v>0</v>
      </c>
      <c r="Z16" s="16">
        <v>1</v>
      </c>
      <c r="AA16" s="16">
        <v>4</v>
      </c>
      <c r="AB16" s="16">
        <v>2</v>
      </c>
      <c r="AC16" s="13">
        <v>665260</v>
      </c>
      <c r="AD16" s="13">
        <v>368</v>
      </c>
      <c r="AE16" s="13" t="s">
        <v>484</v>
      </c>
      <c r="AF16" s="13" t="s">
        <v>484</v>
      </c>
      <c r="AG16" s="17" t="s">
        <v>485</v>
      </c>
      <c r="AH16" s="17" t="s">
        <v>486</v>
      </c>
    </row>
    <row r="17" spans="1:35" s="13" customFormat="1" x14ac:dyDescent="0.2">
      <c r="A17" s="13">
        <v>0</v>
      </c>
      <c r="B17" s="13">
        <v>0</v>
      </c>
      <c r="C17" s="13">
        <v>202590</v>
      </c>
      <c r="D17" s="13">
        <v>102380</v>
      </c>
      <c r="E17" s="14">
        <v>152485</v>
      </c>
      <c r="F17" s="13">
        <v>336650</v>
      </c>
      <c r="G17" s="13">
        <v>760770</v>
      </c>
      <c r="H17" s="14">
        <v>548710</v>
      </c>
      <c r="I17" s="14">
        <v>3.598452306784274</v>
      </c>
      <c r="J17" s="14">
        <f t="shared" si="0"/>
        <v>0.97553288875890454</v>
      </c>
      <c r="K17" s="21">
        <v>1.9663673807564337</v>
      </c>
      <c r="L17" s="13">
        <v>5</v>
      </c>
      <c r="M17" s="13">
        <v>5</v>
      </c>
      <c r="N17" s="13">
        <v>5</v>
      </c>
      <c r="O17" s="13">
        <v>17.7</v>
      </c>
      <c r="P17" s="13">
        <v>17.7</v>
      </c>
      <c r="Q17" s="13">
        <v>17.7</v>
      </c>
      <c r="R17" s="13">
        <v>49.183999999999997</v>
      </c>
      <c r="S17" s="13">
        <v>0</v>
      </c>
      <c r="T17" s="13">
        <v>10.958</v>
      </c>
      <c r="U17" s="13">
        <v>35060000</v>
      </c>
      <c r="V17" s="13">
        <v>9</v>
      </c>
      <c r="W17" s="16">
        <v>0</v>
      </c>
      <c r="X17" s="16">
        <v>0</v>
      </c>
      <c r="Y17" s="16">
        <v>2</v>
      </c>
      <c r="Z17" s="16">
        <v>1</v>
      </c>
      <c r="AA17" s="16">
        <v>4</v>
      </c>
      <c r="AB17" s="16">
        <v>2</v>
      </c>
      <c r="AC17" s="13">
        <v>1402400</v>
      </c>
      <c r="AD17" s="13">
        <v>647</v>
      </c>
      <c r="AE17" s="13" t="s">
        <v>974</v>
      </c>
      <c r="AF17" s="13" t="s">
        <v>974</v>
      </c>
      <c r="AG17" s="17" t="s">
        <v>975</v>
      </c>
      <c r="AH17" s="17" t="s">
        <v>976</v>
      </c>
    </row>
    <row r="18" spans="1:35" s="13" customFormat="1" x14ac:dyDescent="0.2">
      <c r="A18" s="13">
        <v>0</v>
      </c>
      <c r="B18" s="13">
        <v>0</v>
      </c>
      <c r="C18" s="13">
        <v>254510</v>
      </c>
      <c r="D18" s="13">
        <v>76642</v>
      </c>
      <c r="E18" s="14">
        <v>165576</v>
      </c>
      <c r="F18" s="13">
        <v>481650</v>
      </c>
      <c r="G18" s="13">
        <v>498810</v>
      </c>
      <c r="H18" s="14">
        <v>490230</v>
      </c>
      <c r="I18" s="14">
        <v>2.9607551819104216</v>
      </c>
      <c r="J18" s="14">
        <f t="shared" si="0"/>
        <v>0.69412155377720142</v>
      </c>
      <c r="K18" s="21">
        <v>1.6178990065084271</v>
      </c>
      <c r="L18" s="13">
        <v>6</v>
      </c>
      <c r="M18" s="13">
        <v>6</v>
      </c>
      <c r="N18" s="13">
        <v>6</v>
      </c>
      <c r="O18" s="13">
        <v>14.8</v>
      </c>
      <c r="P18" s="13">
        <v>14.8</v>
      </c>
      <c r="Q18" s="13">
        <v>14.8</v>
      </c>
      <c r="R18" s="13">
        <v>48.633000000000003</v>
      </c>
      <c r="S18" s="13">
        <v>0</v>
      </c>
      <c r="T18" s="13">
        <v>11.529</v>
      </c>
      <c r="U18" s="13">
        <v>36725000</v>
      </c>
      <c r="V18" s="13">
        <v>9</v>
      </c>
      <c r="W18" s="16">
        <v>0</v>
      </c>
      <c r="X18" s="16">
        <v>0</v>
      </c>
      <c r="Y18" s="16">
        <v>4</v>
      </c>
      <c r="Z18" s="16">
        <v>2</v>
      </c>
      <c r="AA18" s="16">
        <v>3</v>
      </c>
      <c r="AB18" s="16">
        <v>3</v>
      </c>
      <c r="AC18" s="13">
        <v>1311600</v>
      </c>
      <c r="AD18" s="13">
        <v>478</v>
      </c>
      <c r="AE18" s="13" t="s">
        <v>657</v>
      </c>
      <c r="AF18" s="13" t="s">
        <v>657</v>
      </c>
      <c r="AG18" s="17" t="s">
        <v>658</v>
      </c>
      <c r="AH18" s="17" t="s">
        <v>659</v>
      </c>
    </row>
    <row r="19" spans="1:35" x14ac:dyDescent="0.2">
      <c r="A19" s="13">
        <v>0</v>
      </c>
      <c r="B19" s="13">
        <v>0</v>
      </c>
      <c r="C19" s="13">
        <v>112020</v>
      </c>
      <c r="D19" s="13">
        <v>131680</v>
      </c>
      <c r="E19" s="14">
        <v>121850</v>
      </c>
      <c r="F19" s="13">
        <v>240450</v>
      </c>
      <c r="G19" s="13">
        <v>371710</v>
      </c>
      <c r="H19" s="14">
        <v>306080</v>
      </c>
      <c r="I19" s="14">
        <v>2.5119409109560937</v>
      </c>
      <c r="J19" s="14">
        <f t="shared" si="0"/>
        <v>0.45695887922609169</v>
      </c>
      <c r="K19" s="21">
        <v>1.3726453065333846</v>
      </c>
      <c r="L19" s="13">
        <v>7</v>
      </c>
      <c r="M19" s="13">
        <v>7</v>
      </c>
      <c r="N19" s="13">
        <v>7</v>
      </c>
      <c r="O19" s="13">
        <v>11.3</v>
      </c>
      <c r="P19" s="13">
        <v>11.3</v>
      </c>
      <c r="Q19" s="13">
        <v>11.3</v>
      </c>
      <c r="R19" s="13">
        <v>100.2</v>
      </c>
      <c r="S19" s="13">
        <v>0</v>
      </c>
      <c r="T19" s="13">
        <v>11.401999999999999</v>
      </c>
      <c r="U19" s="13">
        <v>41937000</v>
      </c>
      <c r="V19" s="13">
        <v>10</v>
      </c>
      <c r="W19" s="16">
        <v>0</v>
      </c>
      <c r="X19" s="16">
        <v>0</v>
      </c>
      <c r="Y19" s="16">
        <v>1</v>
      </c>
      <c r="Z19" s="16">
        <v>2</v>
      </c>
      <c r="AA19" s="16">
        <v>4</v>
      </c>
      <c r="AB19" s="16">
        <v>3</v>
      </c>
      <c r="AC19" s="13">
        <v>855850</v>
      </c>
      <c r="AD19" s="13">
        <v>772</v>
      </c>
      <c r="AE19" s="13" t="s">
        <v>1182</v>
      </c>
      <c r="AF19" s="13" t="s">
        <v>1182</v>
      </c>
      <c r="AG19" s="17" t="s">
        <v>1183</v>
      </c>
      <c r="AH19" s="17" t="s">
        <v>1184</v>
      </c>
      <c r="AI19" s="23"/>
    </row>
    <row r="20" spans="1:35" x14ac:dyDescent="0.2">
      <c r="A20" s="13">
        <v>0</v>
      </c>
      <c r="B20" s="13">
        <v>0</v>
      </c>
      <c r="C20" s="13">
        <v>175490</v>
      </c>
      <c r="D20" s="13">
        <v>351390</v>
      </c>
      <c r="E20" s="14">
        <v>263440</v>
      </c>
      <c r="F20" s="13">
        <v>606920</v>
      </c>
      <c r="G20" s="13">
        <v>571160</v>
      </c>
      <c r="H20" s="14">
        <v>589040</v>
      </c>
      <c r="I20" s="14">
        <v>2.2359550561797752</v>
      </c>
      <c r="J20" s="14">
        <f t="shared" si="0"/>
        <v>0.28904754106793318</v>
      </c>
      <c r="K20" s="21">
        <v>1.221833364032664</v>
      </c>
      <c r="L20" s="13">
        <v>3</v>
      </c>
      <c r="M20" s="13">
        <v>3</v>
      </c>
      <c r="N20" s="13">
        <v>3</v>
      </c>
      <c r="O20" s="13">
        <v>11.7</v>
      </c>
      <c r="P20" s="13">
        <v>11.7</v>
      </c>
      <c r="Q20" s="13">
        <v>11.7</v>
      </c>
      <c r="R20" s="13">
        <v>47.366</v>
      </c>
      <c r="S20" s="13">
        <v>0</v>
      </c>
      <c r="T20" s="13">
        <v>17.03</v>
      </c>
      <c r="U20" s="13">
        <v>42624000</v>
      </c>
      <c r="V20" s="13">
        <v>9</v>
      </c>
      <c r="W20" s="16">
        <v>0</v>
      </c>
      <c r="X20" s="16">
        <v>0</v>
      </c>
      <c r="Y20" s="16">
        <v>2</v>
      </c>
      <c r="Z20" s="16">
        <v>2</v>
      </c>
      <c r="AA20" s="16">
        <v>1</v>
      </c>
      <c r="AB20" s="16">
        <v>2</v>
      </c>
      <c r="AC20" s="13">
        <v>1705000</v>
      </c>
      <c r="AD20" s="13">
        <v>519</v>
      </c>
      <c r="AE20" s="13" t="s">
        <v>735</v>
      </c>
      <c r="AF20" s="13" t="s">
        <v>735</v>
      </c>
      <c r="AG20" s="17" t="s">
        <v>736</v>
      </c>
      <c r="AH20" s="17" t="s">
        <v>737</v>
      </c>
      <c r="AI20" s="13"/>
    </row>
    <row r="23" spans="1:35" x14ac:dyDescent="0.2">
      <c r="A23" s="15" t="s">
        <v>2004</v>
      </c>
      <c r="B23" s="15"/>
      <c r="C23" s="15"/>
      <c r="D23" s="15"/>
      <c r="H23" s="12"/>
    </row>
  </sheetData>
  <sortState ref="A2:AI19">
    <sortCondition descending="1" ref="K2:K19"/>
  </sortState>
  <phoneticPr fontId="18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proteinGroups_filtered_m1</vt:lpstr>
      <vt:lpstr>Chaperones and co-chaperones</vt:lpstr>
      <vt:lpstr>Ubiquitin related enzymes</vt:lpstr>
      <vt:lpstr>Proteasome related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Kaushik Bhattacharya</cp:lastModifiedBy>
  <dcterms:created xsi:type="dcterms:W3CDTF">2017-03-28T07:11:14Z</dcterms:created>
  <dcterms:modified xsi:type="dcterms:W3CDTF">2020-09-29T07:37:57Z</dcterms:modified>
</cp:coreProperties>
</file>