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2ki/Desktop/"/>
    </mc:Choice>
  </mc:AlternateContent>
  <xr:revisionPtr revIDLastSave="0" documentId="13_ncr:1_{42811002-CA80-2846-8B8C-BD56119620E9}" xr6:coauthVersionLast="45" xr6:coauthVersionMax="45" xr10:uidLastSave="{00000000-0000-0000-0000-000000000000}"/>
  <bookViews>
    <workbookView xWindow="7480" yWindow="1100" windowWidth="20980" windowHeight="16400" activeTab="5" xr2:uid="{EA817FE9-4D8F-4D6A-979F-45855C42F161}"/>
  </bookViews>
  <sheets>
    <sheet name="Fig. 3b" sheetId="1" r:id="rId1"/>
    <sheet name="Fig. 5b" sheetId="2" r:id="rId2"/>
    <sheet name="Fig. 6b" sheetId="3" r:id="rId3"/>
    <sheet name="Fig. 6d" sheetId="4" r:id="rId4"/>
    <sheet name="Fig. 6f" sheetId="6" r:id="rId5"/>
    <sheet name="Fig. 6g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4" l="1"/>
  <c r="E11" i="4"/>
  <c r="D11" i="4"/>
  <c r="C11" i="4"/>
  <c r="B11" i="4"/>
  <c r="F10" i="4"/>
  <c r="E10" i="4"/>
  <c r="D10" i="4"/>
  <c r="C10" i="4"/>
  <c r="B10" i="4"/>
  <c r="C10" i="6"/>
  <c r="D10" i="6"/>
  <c r="E10" i="6"/>
  <c r="F10" i="6"/>
  <c r="G10" i="6"/>
  <c r="C11" i="6"/>
  <c r="D11" i="6"/>
  <c r="E11" i="6"/>
  <c r="F11" i="6"/>
  <c r="G11" i="6"/>
  <c r="B11" i="6"/>
  <c r="B10" i="6"/>
  <c r="C11" i="1"/>
  <c r="D11" i="1"/>
  <c r="B11" i="1"/>
  <c r="C10" i="1"/>
  <c r="D10" i="1"/>
  <c r="B10" i="1"/>
</calcChain>
</file>

<file path=xl/sharedStrings.xml><?xml version="1.0" encoding="utf-8"?>
<sst xmlns="http://schemas.openxmlformats.org/spreadsheetml/2006/main" count="106" uniqueCount="62">
  <si>
    <t>P10</t>
  </si>
  <si>
    <t>P21</t>
  </si>
  <si>
    <t>5 month</t>
  </si>
  <si>
    <t>Fig. 3b</t>
  </si>
  <si>
    <r>
      <rPr>
        <b/>
        <i/>
        <sz val="11"/>
        <color theme="1"/>
        <rFont val="Calibri"/>
        <family val="2"/>
        <scheme val="minor"/>
      </rPr>
      <t>Flnc+/Enah+</t>
    </r>
    <r>
      <rPr>
        <b/>
        <sz val="11"/>
        <color theme="1"/>
        <rFont val="Calibri"/>
        <family val="2"/>
        <scheme val="minor"/>
      </rPr>
      <t xml:space="preserve"> nuclei (%)</t>
    </r>
  </si>
  <si>
    <t>Mean</t>
  </si>
  <si>
    <t>SD</t>
  </si>
  <si>
    <t>Fig. 5b</t>
  </si>
  <si>
    <t>Fig. 6b</t>
  </si>
  <si>
    <t>Fig. 6d</t>
  </si>
  <si>
    <t>Fig. 6f</t>
  </si>
  <si>
    <t>Fig. 6g</t>
  </si>
  <si>
    <t>Ctrl</t>
  </si>
  <si>
    <t>Musk</t>
  </si>
  <si>
    <t>Ufsp1</t>
  </si>
  <si>
    <t>Gramd1b</t>
  </si>
  <si>
    <t>Vav3</t>
  </si>
  <si>
    <t>B4galnt3</t>
  </si>
  <si>
    <t>AChR clusters per field</t>
  </si>
  <si>
    <t>Adipocyte</t>
  </si>
  <si>
    <t>Schwann cells</t>
  </si>
  <si>
    <t>Immune cells</t>
  </si>
  <si>
    <t>Satellite cells</t>
  </si>
  <si>
    <t>Tenocytes</t>
  </si>
  <si>
    <t>Smooth muscle</t>
  </si>
  <si>
    <t>Undefined</t>
  </si>
  <si>
    <t>Endothelial</t>
  </si>
  <si>
    <t>FAPs</t>
  </si>
  <si>
    <t>Myonuclei</t>
  </si>
  <si>
    <t>p10</t>
  </si>
  <si>
    <t>p21</t>
  </si>
  <si>
    <t>5 Month</t>
  </si>
  <si>
    <t>thirty</t>
  </si>
  <si>
    <t>twentyfour</t>
  </si>
  <si>
    <t>Percentage of total nuclei by cell-type within each time-point</t>
  </si>
  <si>
    <t>Percentage of myonuclei within each time-point</t>
  </si>
  <si>
    <t>MTJ</t>
  </si>
  <si>
    <t>NMJ</t>
  </si>
  <si>
    <t>Ampd3+</t>
  </si>
  <si>
    <t>Enah+</t>
  </si>
  <si>
    <t>Type Iia</t>
  </si>
  <si>
    <t>Ckm+/Col1a1+</t>
  </si>
  <si>
    <t>Type IIx</t>
  </si>
  <si>
    <t>Type Iib</t>
  </si>
  <si>
    <t>siMusk</t>
  </si>
  <si>
    <t>siB4galnt3</t>
  </si>
  <si>
    <t>siGramd1b</t>
  </si>
  <si>
    <t>siUfsp1</t>
  </si>
  <si>
    <t>siVav3</t>
  </si>
  <si>
    <t>Lrfn5</t>
  </si>
  <si>
    <t>D430041D05Rik</t>
  </si>
  <si>
    <t>Pdzrn4</t>
  </si>
  <si>
    <t xml:space="preserve">Contralateral </t>
  </si>
  <si>
    <t>Denervated</t>
  </si>
  <si>
    <t>siUfsp1 C2C12 Myotubes:</t>
  </si>
  <si>
    <t>Myh4</t>
  </si>
  <si>
    <t>Ckm</t>
  </si>
  <si>
    <t>Tnnt3</t>
  </si>
  <si>
    <t>Ache</t>
  </si>
  <si>
    <t>Chrne</t>
  </si>
  <si>
    <t>Nestin</t>
  </si>
  <si>
    <t>siGramd1b C2C12 Myotubes: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</si>
</sst>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3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0996-ADAD-475D-B182-DB20E38C331E}">
  <dimension ref="A2:E13"/>
  <sheetViews>
    <sheetView workbookViewId="0">
      <selection activeCell="A2" sqref="A2"/>
    </sheetView>
  </sheetViews>
  <sheetFormatPr baseColWidth="10" defaultColWidth="8.83203125" defaultRowHeight="15" x14ac:dyDescent="0.2"/>
  <sheetData>
    <row r="2" spans="1:5" x14ac:dyDescent="0.2">
      <c r="A2" s="4" t="s">
        <v>3</v>
      </c>
    </row>
    <row r="3" spans="1:5" x14ac:dyDescent="0.2">
      <c r="B3" s="3" t="s">
        <v>4</v>
      </c>
    </row>
    <row r="5" spans="1:5" x14ac:dyDescent="0.2">
      <c r="B5" s="5" t="s">
        <v>0</v>
      </c>
      <c r="C5" s="5" t="s">
        <v>1</v>
      </c>
      <c r="D5" s="5" t="s">
        <v>2</v>
      </c>
    </row>
    <row r="6" spans="1:5" x14ac:dyDescent="0.2">
      <c r="B6" s="1">
        <v>0.230573</v>
      </c>
      <c r="C6" s="1">
        <v>0.60319400000000001</v>
      </c>
      <c r="D6" s="1">
        <v>0.26132100000000003</v>
      </c>
    </row>
    <row r="7" spans="1:5" x14ac:dyDescent="0.2">
      <c r="B7" s="1">
        <v>0.38840999999999998</v>
      </c>
      <c r="C7" s="1">
        <v>0.58251399999999998</v>
      </c>
      <c r="D7" s="1">
        <v>0.17768600000000001</v>
      </c>
    </row>
    <row r="8" spans="1:5" x14ac:dyDescent="0.2">
      <c r="B8" s="1">
        <v>0.26975500000000002</v>
      </c>
      <c r="C8" s="1">
        <v>0.50212100000000004</v>
      </c>
      <c r="D8" s="1">
        <v>0.10864600000000001</v>
      </c>
    </row>
    <row r="9" spans="1:5" x14ac:dyDescent="0.2">
      <c r="C9" s="1"/>
      <c r="D9" s="1"/>
      <c r="E9" s="1"/>
    </row>
    <row r="10" spans="1:5" x14ac:dyDescent="0.2">
      <c r="A10" s="3" t="s">
        <v>5</v>
      </c>
      <c r="B10" s="6">
        <f>AVERAGE(B6:B8)</f>
        <v>0.29624600000000001</v>
      </c>
      <c r="C10" s="6">
        <f t="shared" ref="C10:D10" si="0">AVERAGE(C6:C8)</f>
        <v>0.56260966666666667</v>
      </c>
      <c r="D10" s="6">
        <f t="shared" si="0"/>
        <v>0.18255100000000002</v>
      </c>
    </row>
    <row r="11" spans="1:5" x14ac:dyDescent="0.2">
      <c r="A11" s="3" t="s">
        <v>6</v>
      </c>
      <c r="B11" s="6">
        <f>STDEV(B6:B8)</f>
        <v>8.2185518511474931E-2</v>
      </c>
      <c r="C11" s="6">
        <f t="shared" ref="C11:D11" si="1">STDEV(C6:C8)</f>
        <v>5.3395455764824511E-2</v>
      </c>
      <c r="D11" s="6">
        <f t="shared" si="1"/>
        <v>7.6453679277062869E-2</v>
      </c>
      <c r="E11" s="1"/>
    </row>
    <row r="12" spans="1:5" x14ac:dyDescent="0.2">
      <c r="C12" s="1"/>
      <c r="D12" s="1"/>
      <c r="E12" s="1"/>
    </row>
    <row r="13" spans="1:5" x14ac:dyDescent="0.2">
      <c r="C13" s="1"/>
      <c r="D13" s="1"/>
      <c r="E13" s="1"/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393DD-CB27-43E4-ACE5-14B66E728D98}">
  <dimension ref="A2:L19"/>
  <sheetViews>
    <sheetView topLeftCell="A2" workbookViewId="0">
      <selection activeCell="L17" sqref="L17"/>
    </sheetView>
  </sheetViews>
  <sheetFormatPr baseColWidth="10" defaultColWidth="8.83203125" defaultRowHeight="15" x14ac:dyDescent="0.2"/>
  <sheetData>
    <row r="2" spans="1:12" x14ac:dyDescent="0.2">
      <c r="A2" s="4" t="s">
        <v>7</v>
      </c>
    </row>
    <row r="3" spans="1:12" x14ac:dyDescent="0.2">
      <c r="B3" s="3" t="s">
        <v>34</v>
      </c>
    </row>
    <row r="5" spans="1:12" x14ac:dyDescent="0.2">
      <c r="B5" s="2"/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</row>
    <row r="6" spans="1:12" x14ac:dyDescent="0.2">
      <c r="B6" s="9" t="s">
        <v>29</v>
      </c>
      <c r="C6" s="1">
        <v>1.7420000000000001E-3</v>
      </c>
      <c r="D6" s="1">
        <v>2.102E-2</v>
      </c>
      <c r="E6" s="1">
        <v>3.2864999999999998E-2</v>
      </c>
      <c r="F6" s="1">
        <v>3.6464999999999997E-2</v>
      </c>
      <c r="G6" s="1">
        <v>4.0529999999999997E-2</v>
      </c>
      <c r="H6" s="1">
        <v>5.2143000000000002E-2</v>
      </c>
      <c r="I6" s="1">
        <v>5.2607000000000001E-2</v>
      </c>
      <c r="J6" s="1">
        <v>7.2581999999999994E-2</v>
      </c>
      <c r="K6" s="1">
        <v>0.13355</v>
      </c>
      <c r="L6" s="1">
        <v>0.55649800000000005</v>
      </c>
    </row>
    <row r="7" spans="1:12" x14ac:dyDescent="0.2">
      <c r="B7" s="9" t="s">
        <v>30</v>
      </c>
      <c r="C7" s="1">
        <v>1.039E-3</v>
      </c>
      <c r="D7" s="1">
        <v>1.2206E-2</v>
      </c>
      <c r="E7" s="1">
        <v>2.1901E-2</v>
      </c>
      <c r="F7" s="1">
        <v>3.9820000000000001E-2</v>
      </c>
      <c r="G7" s="1">
        <v>1.9564000000000002E-2</v>
      </c>
      <c r="H7" s="1">
        <v>7.7994999999999995E-2</v>
      </c>
      <c r="I7" s="1">
        <v>2.9777999999999999E-2</v>
      </c>
      <c r="J7" s="1">
        <v>9.0806999999999999E-2</v>
      </c>
      <c r="K7" s="1">
        <v>0.115824</v>
      </c>
      <c r="L7" s="1">
        <v>0.59106599999999998</v>
      </c>
    </row>
    <row r="8" spans="1:12" x14ac:dyDescent="0.2">
      <c r="B8" s="9" t="s">
        <v>31</v>
      </c>
      <c r="C8" s="1">
        <v>9.6000000000000002E-4</v>
      </c>
      <c r="D8" s="1">
        <v>2.6410000000000001E-3</v>
      </c>
      <c r="E8" s="1">
        <v>1.0442999999999999E-2</v>
      </c>
      <c r="F8" s="1">
        <v>1.1762999999999999E-2</v>
      </c>
      <c r="G8" s="1">
        <v>5.7619999999999998E-3</v>
      </c>
      <c r="H8" s="1">
        <v>4.4532000000000002E-2</v>
      </c>
      <c r="I8" s="1">
        <v>7.2000000000000005E-4</v>
      </c>
      <c r="J8" s="1">
        <v>3.2769E-2</v>
      </c>
      <c r="K8" s="1">
        <v>5.2335E-2</v>
      </c>
      <c r="L8" s="1">
        <v>0.83807500000000001</v>
      </c>
    </row>
    <row r="9" spans="1:12" x14ac:dyDescent="0.2">
      <c r="B9" s="9" t="s">
        <v>32</v>
      </c>
      <c r="C9" s="1">
        <v>2.6670000000000001E-3</v>
      </c>
      <c r="D9" s="1">
        <v>6.1919999999999996E-3</v>
      </c>
      <c r="E9" s="1">
        <v>1.3906999999999999E-2</v>
      </c>
      <c r="F9" s="1">
        <v>1.8193999999999998E-2</v>
      </c>
      <c r="G9" s="1">
        <v>6.9540000000000001E-3</v>
      </c>
      <c r="H9" s="1">
        <v>7.5729000000000005E-2</v>
      </c>
      <c r="I9" s="1">
        <v>7.2389999999999998E-3</v>
      </c>
      <c r="J9" s="1">
        <v>6.9537000000000002E-2</v>
      </c>
      <c r="K9" s="1">
        <v>7.3251999999999998E-2</v>
      </c>
      <c r="L9" s="1">
        <v>0.726329</v>
      </c>
    </row>
    <row r="10" spans="1:12" x14ac:dyDescent="0.2">
      <c r="B10" s="9" t="s">
        <v>33</v>
      </c>
      <c r="C10" s="1">
        <v>1.449E-3</v>
      </c>
      <c r="D10" s="1">
        <v>1.8450000000000001E-3</v>
      </c>
      <c r="E10" s="1">
        <v>2.0292999999999999E-2</v>
      </c>
      <c r="F10" s="1">
        <v>1.0146000000000001E-2</v>
      </c>
      <c r="G10" s="1">
        <v>8.5649999999999997E-3</v>
      </c>
      <c r="H10" s="1">
        <v>6.1932000000000001E-2</v>
      </c>
      <c r="I10" s="1">
        <v>2.7012999999999999E-2</v>
      </c>
      <c r="J10" s="1">
        <v>3.8739999999999997E-2</v>
      </c>
      <c r="K10" s="1">
        <v>9.3160999999999994E-2</v>
      </c>
      <c r="L10" s="1">
        <v>0.73685599999999996</v>
      </c>
    </row>
    <row r="12" spans="1:12" x14ac:dyDescent="0.2">
      <c r="B12" s="3" t="s">
        <v>35</v>
      </c>
    </row>
    <row r="14" spans="1:12" x14ac:dyDescent="0.2">
      <c r="B14" s="8"/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</row>
    <row r="15" spans="1:12" x14ac:dyDescent="0.2">
      <c r="B15" s="10" t="s">
        <v>29</v>
      </c>
      <c r="C15" s="7">
        <v>2.9831E-2</v>
      </c>
      <c r="D15" s="7">
        <v>3.7144000000000003E-2</v>
      </c>
      <c r="E15" s="7">
        <v>3.7529E-2</v>
      </c>
      <c r="F15" s="7">
        <v>4.6573999999999997E-2</v>
      </c>
      <c r="G15" s="7">
        <v>5.5042000000000001E-2</v>
      </c>
      <c r="H15" s="7">
        <v>7.7752000000000002E-2</v>
      </c>
      <c r="I15" s="7">
        <v>0.14183999999999999</v>
      </c>
      <c r="J15" s="7">
        <v>0.57428800000000002</v>
      </c>
    </row>
    <row r="16" spans="1:12" x14ac:dyDescent="0.2">
      <c r="B16" s="10" t="s">
        <v>30</v>
      </c>
      <c r="C16" s="7">
        <v>1.9359999999999999E-2</v>
      </c>
      <c r="D16" s="7">
        <v>1.9921000000000001E-2</v>
      </c>
      <c r="E16" s="7">
        <v>4.7699999999999999E-3</v>
      </c>
      <c r="F16" s="7">
        <v>0.16638600000000001</v>
      </c>
      <c r="G16" s="7">
        <v>6.2289999999999998E-2</v>
      </c>
      <c r="H16" s="7">
        <v>4.2088E-2</v>
      </c>
      <c r="I16" s="7">
        <v>0.29741899999999999</v>
      </c>
      <c r="J16" s="7">
        <v>0.38776699999999997</v>
      </c>
    </row>
    <row r="17" spans="2:10" x14ac:dyDescent="0.2">
      <c r="B17" s="10" t="s">
        <v>31</v>
      </c>
      <c r="C17" s="7">
        <v>2.8358999999999999E-2</v>
      </c>
      <c r="D17" s="7">
        <v>1.0312E-2</v>
      </c>
      <c r="E17" s="7">
        <v>8.5939999999999992E-3</v>
      </c>
      <c r="F17" s="7">
        <v>4.8696999999999997E-2</v>
      </c>
      <c r="G17" s="7">
        <v>4.0390000000000002E-2</v>
      </c>
      <c r="H17" s="7">
        <v>1.1028E-2</v>
      </c>
      <c r="I17" s="7">
        <v>0.25837900000000003</v>
      </c>
      <c r="J17" s="7">
        <v>0.59424200000000005</v>
      </c>
    </row>
    <row r="18" spans="2:10" x14ac:dyDescent="0.2">
      <c r="B18" s="10" t="s">
        <v>33</v>
      </c>
      <c r="C18" s="7">
        <v>3.2693E-2</v>
      </c>
      <c r="D18" s="7">
        <v>1.5431E-2</v>
      </c>
      <c r="E18" s="7">
        <v>4.4460000000000003E-3</v>
      </c>
      <c r="F18" s="7">
        <v>6.3161999999999996E-2</v>
      </c>
      <c r="G18" s="7">
        <v>5.0738999999999999E-2</v>
      </c>
      <c r="H18" s="7">
        <v>2.8770000000000002E-3</v>
      </c>
      <c r="I18" s="7">
        <v>0.31567899999999999</v>
      </c>
      <c r="J18" s="7">
        <v>0.51497300000000001</v>
      </c>
    </row>
    <row r="19" spans="2:10" x14ac:dyDescent="0.2">
      <c r="B19" s="10" t="s">
        <v>32</v>
      </c>
      <c r="C19" s="7">
        <v>4.088E-2</v>
      </c>
      <c r="D19" s="7">
        <v>1.8015E-2</v>
      </c>
      <c r="E19" s="7">
        <v>2.8580999999999999E-2</v>
      </c>
      <c r="F19" s="7">
        <v>5.4218000000000002E-2</v>
      </c>
      <c r="G19" s="7">
        <v>3.9841000000000001E-2</v>
      </c>
      <c r="H19" s="7">
        <v>3.1352999999999999E-2</v>
      </c>
      <c r="I19" s="7">
        <v>0.26156200000000002</v>
      </c>
      <c r="J19" s="7">
        <v>0.52554999999999996</v>
      </c>
    </row>
  </sheetData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420D-416E-4F21-87AB-174DDB072088}">
  <dimension ref="A2:P28"/>
  <sheetViews>
    <sheetView workbookViewId="0">
      <selection activeCell="G33" sqref="G33"/>
    </sheetView>
  </sheetViews>
  <sheetFormatPr baseColWidth="10" defaultColWidth="8.83203125" defaultRowHeight="15" x14ac:dyDescent="0.2"/>
  <cols>
    <col min="2" max="2" width="13.83203125" bestFit="1" customWidth="1"/>
    <col min="5" max="5" width="11.5" style="17" bestFit="1" customWidth="1"/>
    <col min="6" max="6" width="11.5" style="15" bestFit="1" customWidth="1"/>
    <col min="7" max="7" width="8.83203125" style="15"/>
    <col min="8" max="9" width="14.5" style="17" bestFit="1" customWidth="1"/>
    <col min="10" max="10" width="8.83203125" style="17"/>
    <col min="11" max="11" width="11.5" style="17" bestFit="1" customWidth="1"/>
    <col min="12" max="12" width="9.83203125" style="17" bestFit="1" customWidth="1"/>
    <col min="13" max="13" width="8.83203125" style="17"/>
    <col min="14" max="14" width="11.5" style="17" bestFit="1" customWidth="1"/>
    <col min="15" max="16" width="8.83203125" style="17"/>
  </cols>
  <sheetData>
    <row r="2" spans="1:15" x14ac:dyDescent="0.2">
      <c r="A2" s="4" t="s">
        <v>8</v>
      </c>
    </row>
    <row r="4" spans="1:15" x14ac:dyDescent="0.2">
      <c r="B4" s="14" t="s">
        <v>13</v>
      </c>
      <c r="C4" s="14" t="s">
        <v>13</v>
      </c>
      <c r="E4" s="18" t="s">
        <v>14</v>
      </c>
      <c r="F4" s="18" t="s">
        <v>14</v>
      </c>
      <c r="H4" s="18" t="s">
        <v>49</v>
      </c>
      <c r="I4" s="18" t="s">
        <v>49</v>
      </c>
      <c r="K4" s="18" t="s">
        <v>16</v>
      </c>
      <c r="L4" s="18" t="s">
        <v>16</v>
      </c>
      <c r="N4" s="18" t="s">
        <v>17</v>
      </c>
      <c r="O4" s="18" t="s">
        <v>17</v>
      </c>
    </row>
    <row r="5" spans="1:15" x14ac:dyDescent="0.2">
      <c r="B5" s="15" t="s">
        <v>52</v>
      </c>
      <c r="C5" s="15" t="s">
        <v>53</v>
      </c>
      <c r="E5" s="15" t="s">
        <v>52</v>
      </c>
      <c r="F5" s="15" t="s">
        <v>53</v>
      </c>
      <c r="H5" s="15" t="s">
        <v>52</v>
      </c>
      <c r="I5" s="15" t="s">
        <v>53</v>
      </c>
      <c r="K5" s="15" t="s">
        <v>52</v>
      </c>
      <c r="L5" s="15" t="s">
        <v>53</v>
      </c>
      <c r="N5" s="15" t="s">
        <v>52</v>
      </c>
      <c r="O5" s="15" t="s">
        <v>53</v>
      </c>
    </row>
    <row r="6" spans="1:15" x14ac:dyDescent="0.2">
      <c r="B6" s="16">
        <v>0.85939900000000002</v>
      </c>
      <c r="C6" s="16">
        <v>13.85299</v>
      </c>
      <c r="E6" s="13">
        <v>0.89646899999999996</v>
      </c>
      <c r="F6" s="13">
        <v>0.69109600000000004</v>
      </c>
      <c r="G6" s="19"/>
      <c r="H6" s="13">
        <v>0.74882899999999997</v>
      </c>
      <c r="I6" s="13">
        <v>2.8071299999999999</v>
      </c>
      <c r="J6" s="20"/>
      <c r="K6" s="13">
        <v>0.50053800000000004</v>
      </c>
      <c r="L6" s="13">
        <v>4.154102</v>
      </c>
      <c r="M6" s="20"/>
      <c r="N6" s="13">
        <v>0.99999800000000005</v>
      </c>
      <c r="O6" s="13">
        <v>2.0769570000000002</v>
      </c>
    </row>
    <row r="7" spans="1:15" x14ac:dyDescent="0.2">
      <c r="B7" s="16"/>
      <c r="C7" s="16"/>
      <c r="E7" s="13"/>
      <c r="F7" s="13"/>
      <c r="G7" s="19"/>
      <c r="H7" s="13"/>
      <c r="I7" s="13"/>
      <c r="J7" s="20"/>
      <c r="K7" s="13"/>
      <c r="L7" s="13"/>
      <c r="M7" s="20"/>
      <c r="N7" s="13"/>
      <c r="O7" s="13"/>
    </row>
    <row r="8" spans="1:15" x14ac:dyDescent="0.2">
      <c r="B8" s="16">
        <v>1.3478000000000001</v>
      </c>
      <c r="C8" s="16">
        <v>24.11928</v>
      </c>
      <c r="E8" s="13">
        <v>1.158485</v>
      </c>
      <c r="F8" s="13">
        <v>0.557728</v>
      </c>
      <c r="G8" s="19"/>
      <c r="H8" s="13">
        <v>1.3731979999999999</v>
      </c>
      <c r="I8" s="13">
        <v>3.3695330000000001</v>
      </c>
      <c r="J8" s="20"/>
      <c r="K8" s="13">
        <v>1.3235790000000001</v>
      </c>
      <c r="L8" s="13">
        <v>5.3236239999999997</v>
      </c>
      <c r="M8" s="20"/>
      <c r="N8" s="13">
        <v>1.130917</v>
      </c>
      <c r="O8" s="13">
        <v>3.1487379999999998</v>
      </c>
    </row>
    <row r="9" spans="1:15" x14ac:dyDescent="0.2">
      <c r="B9" s="16"/>
      <c r="C9" s="16"/>
      <c r="E9" s="13"/>
      <c r="F9" s="13"/>
      <c r="G9" s="19"/>
      <c r="H9" s="13"/>
      <c r="I9" s="13"/>
      <c r="J9" s="20"/>
      <c r="K9" s="13"/>
      <c r="L9" s="13"/>
      <c r="M9" s="20"/>
      <c r="N9" s="13"/>
      <c r="O9" s="13"/>
    </row>
    <row r="10" spans="1:15" x14ac:dyDescent="0.2">
      <c r="B10" s="16">
        <v>0.90063899999999997</v>
      </c>
      <c r="C10" s="16">
        <v>19.835740000000001</v>
      </c>
      <c r="E10" s="13">
        <v>1.05725</v>
      </c>
      <c r="F10" s="13">
        <v>0.52206300000000005</v>
      </c>
      <c r="G10" s="19"/>
      <c r="H10" s="13">
        <v>1.001258</v>
      </c>
      <c r="I10" s="13">
        <v>4.0490349999999999</v>
      </c>
      <c r="J10" s="20"/>
      <c r="K10" s="13">
        <v>1.3635280000000001</v>
      </c>
      <c r="L10" s="13">
        <v>5.2114469999999997</v>
      </c>
      <c r="M10" s="20"/>
      <c r="N10" s="13">
        <v>0.82246300000000006</v>
      </c>
      <c r="O10" s="13">
        <v>2.4750930000000002</v>
      </c>
    </row>
    <row r="11" spans="1:15" x14ac:dyDescent="0.2">
      <c r="B11" s="16"/>
      <c r="C11" s="16"/>
      <c r="E11" s="13"/>
      <c r="F11" s="13"/>
      <c r="G11" s="19"/>
      <c r="H11" s="13"/>
      <c r="I11" s="13"/>
      <c r="J11" s="20"/>
      <c r="K11" s="13"/>
      <c r="L11" s="13"/>
      <c r="M11" s="20"/>
      <c r="N11" s="13"/>
      <c r="O11" s="13"/>
    </row>
    <row r="12" spans="1:15" x14ac:dyDescent="0.2">
      <c r="B12" s="16">
        <v>0.95859399999999995</v>
      </c>
      <c r="C12" s="16">
        <v>29.235309999999998</v>
      </c>
      <c r="E12" s="13">
        <v>0.91074600000000006</v>
      </c>
      <c r="F12" s="13">
        <v>0.64523200000000003</v>
      </c>
      <c r="G12" s="19"/>
      <c r="H12" s="13">
        <v>0.97126100000000004</v>
      </c>
      <c r="I12" s="13">
        <v>3.1465130000000001</v>
      </c>
      <c r="J12" s="20"/>
      <c r="K12" s="13">
        <v>1.107019</v>
      </c>
      <c r="L12" s="13">
        <v>3.4700229999999999</v>
      </c>
      <c r="M12" s="20"/>
      <c r="N12" s="13">
        <v>0.97481899999999999</v>
      </c>
      <c r="O12" s="13">
        <v>3.6170770000000001</v>
      </c>
    </row>
    <row r="13" spans="1:15" x14ac:dyDescent="0.2">
      <c r="B13" s="16"/>
      <c r="C13" s="16"/>
      <c r="E13" s="13"/>
      <c r="F13" s="13"/>
      <c r="G13" s="19"/>
      <c r="H13" s="13"/>
      <c r="I13" s="13"/>
      <c r="J13" s="20"/>
      <c r="K13" s="13"/>
      <c r="L13" s="13"/>
      <c r="M13" s="20"/>
      <c r="N13" s="13"/>
      <c r="O13" s="13"/>
    </row>
    <row r="14" spans="1:15" x14ac:dyDescent="0.2">
      <c r="B14" s="16"/>
      <c r="C14" s="16">
        <v>14.44759</v>
      </c>
      <c r="E14" s="13"/>
      <c r="F14" s="13">
        <v>0.69686499999999996</v>
      </c>
      <c r="G14" s="19"/>
      <c r="H14" s="13"/>
      <c r="I14" s="13">
        <v>4.2017680000000004</v>
      </c>
      <c r="J14" s="20"/>
      <c r="K14" s="13"/>
      <c r="L14" s="13">
        <v>2.9616129999999998</v>
      </c>
      <c r="M14" s="20"/>
      <c r="N14" s="13"/>
      <c r="O14" s="13">
        <v>2.0413130000000002</v>
      </c>
    </row>
    <row r="15" spans="1:15" ht="17" x14ac:dyDescent="0.2">
      <c r="E15" s="12"/>
      <c r="F15" s="12"/>
    </row>
    <row r="18" spans="1:12" x14ac:dyDescent="0.2">
      <c r="E18" s="18" t="s">
        <v>15</v>
      </c>
      <c r="F18" s="18" t="s">
        <v>15</v>
      </c>
      <c r="H18" s="18" t="s">
        <v>50</v>
      </c>
      <c r="I18" s="18" t="s">
        <v>50</v>
      </c>
      <c r="K18" s="18" t="s">
        <v>51</v>
      </c>
      <c r="L18" s="18" t="s">
        <v>51</v>
      </c>
    </row>
    <row r="19" spans="1:12" x14ac:dyDescent="0.2">
      <c r="A19" s="11"/>
      <c r="C19" s="11"/>
      <c r="E19" s="15" t="s">
        <v>52</v>
      </c>
      <c r="F19" s="15" t="s">
        <v>53</v>
      </c>
      <c r="H19" s="15" t="s">
        <v>52</v>
      </c>
      <c r="I19" s="15" t="s">
        <v>53</v>
      </c>
      <c r="K19" s="15" t="s">
        <v>52</v>
      </c>
      <c r="L19" s="15" t="s">
        <v>53</v>
      </c>
    </row>
    <row r="20" spans="1:12" x14ac:dyDescent="0.2">
      <c r="A20" s="11"/>
      <c r="E20" s="13">
        <v>0.99343099999999995</v>
      </c>
      <c r="F20" s="13">
        <v>6.2302289999999996</v>
      </c>
      <c r="G20" s="19"/>
      <c r="H20" s="13">
        <v>0.75662799999999997</v>
      </c>
      <c r="I20" s="13">
        <v>0.26128299999999999</v>
      </c>
      <c r="J20" s="20"/>
      <c r="K20" s="13">
        <v>0.41013500000000003</v>
      </c>
      <c r="L20" s="13">
        <v>0.57247400000000004</v>
      </c>
    </row>
    <row r="21" spans="1:12" x14ac:dyDescent="0.2">
      <c r="A21" s="11"/>
      <c r="C21" s="11"/>
      <c r="E21" s="13"/>
      <c r="F21" s="13"/>
      <c r="G21" s="19"/>
      <c r="H21" s="13"/>
      <c r="I21" s="13"/>
      <c r="J21" s="20"/>
      <c r="K21" s="13"/>
      <c r="L21" s="13"/>
    </row>
    <row r="22" spans="1:12" x14ac:dyDescent="0.2">
      <c r="E22" s="13">
        <v>1.0599799999999999</v>
      </c>
      <c r="F22" s="13">
        <v>8.0141869999999997</v>
      </c>
      <c r="G22" s="19"/>
      <c r="H22" s="13">
        <v>1.444151</v>
      </c>
      <c r="I22" s="13">
        <v>0.35528100000000001</v>
      </c>
      <c r="J22" s="20"/>
      <c r="K22" s="13">
        <v>0.86728799999999995</v>
      </c>
      <c r="L22" s="13">
        <v>1.0765849999999999</v>
      </c>
    </row>
    <row r="23" spans="1:12" x14ac:dyDescent="0.2">
      <c r="E23" s="13"/>
      <c r="F23" s="13"/>
      <c r="G23" s="19"/>
      <c r="H23" s="13"/>
      <c r="I23" s="13"/>
      <c r="J23" s="20"/>
      <c r="K23" s="13"/>
      <c r="L23" s="13"/>
    </row>
    <row r="24" spans="1:12" x14ac:dyDescent="0.2">
      <c r="E24" s="13">
        <v>0.95777299999999999</v>
      </c>
      <c r="F24" s="13">
        <v>5.760834</v>
      </c>
      <c r="G24" s="19"/>
      <c r="H24" s="13">
        <v>0.92096699999999998</v>
      </c>
      <c r="I24" s="13">
        <v>0.35131400000000002</v>
      </c>
      <c r="J24" s="20"/>
      <c r="K24" s="13">
        <v>1.2076469999999999</v>
      </c>
      <c r="L24" s="13">
        <v>1.2784880000000001</v>
      </c>
    </row>
    <row r="25" spans="1:12" x14ac:dyDescent="0.2">
      <c r="E25" s="13"/>
      <c r="F25" s="13"/>
      <c r="G25" s="19"/>
      <c r="H25" s="13"/>
      <c r="I25" s="13"/>
      <c r="J25" s="20"/>
      <c r="K25" s="13"/>
      <c r="L25" s="13"/>
    </row>
    <row r="26" spans="1:12" x14ac:dyDescent="0.2">
      <c r="E26" s="13">
        <v>0.99152799999999996</v>
      </c>
      <c r="F26" s="13">
        <v>6.9892399999999997</v>
      </c>
      <c r="G26" s="19"/>
      <c r="H26" s="13">
        <v>0.99372499999999997</v>
      </c>
      <c r="I26" s="13">
        <v>0.35413</v>
      </c>
      <c r="J26" s="20"/>
      <c r="K26" s="13">
        <v>2.3279619999999999</v>
      </c>
      <c r="L26" s="13">
        <v>0.76258199999999998</v>
      </c>
    </row>
    <row r="27" spans="1:12" x14ac:dyDescent="0.2">
      <c r="E27" s="13"/>
      <c r="F27" s="13"/>
      <c r="G27" s="19"/>
      <c r="H27" s="13"/>
      <c r="I27" s="13"/>
      <c r="J27" s="20"/>
      <c r="K27" s="13"/>
      <c r="L27" s="13"/>
    </row>
    <row r="28" spans="1:12" x14ac:dyDescent="0.2">
      <c r="E28" s="13"/>
      <c r="F28" s="13">
        <v>5.7562009999999999</v>
      </c>
      <c r="G28" s="19"/>
      <c r="H28" s="13"/>
      <c r="I28" s="13">
        <v>0.42144100000000001</v>
      </c>
      <c r="J28" s="20"/>
      <c r="K28" s="13"/>
      <c r="L28" s="13">
        <v>0.79486100000000004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D8B-D60C-43BC-B87C-66AC15E5C362}">
  <dimension ref="A2:O11"/>
  <sheetViews>
    <sheetView workbookViewId="0">
      <selection activeCell="H12" sqref="H12"/>
    </sheetView>
  </sheetViews>
  <sheetFormatPr baseColWidth="10" defaultColWidth="8.83203125" defaultRowHeight="15" x14ac:dyDescent="0.2"/>
  <sheetData>
    <row r="2" spans="1:15" x14ac:dyDescent="0.2">
      <c r="A2" s="4" t="s">
        <v>9</v>
      </c>
    </row>
    <row r="3" spans="1:15" x14ac:dyDescent="0.2">
      <c r="B3" s="3"/>
    </row>
    <row r="5" spans="1:15" x14ac:dyDescent="0.2">
      <c r="B5" s="2" t="s">
        <v>44</v>
      </c>
      <c r="C5" s="2" t="s">
        <v>47</v>
      </c>
      <c r="D5" s="2" t="s">
        <v>48</v>
      </c>
      <c r="E5" s="2" t="s">
        <v>45</v>
      </c>
      <c r="F5" s="2" t="s">
        <v>46</v>
      </c>
      <c r="H5" s="2"/>
      <c r="I5" s="2"/>
      <c r="K5" s="2"/>
      <c r="L5" s="2"/>
      <c r="N5" s="2"/>
      <c r="O5" s="2"/>
    </row>
    <row r="6" spans="1:15" x14ac:dyDescent="0.2">
      <c r="B6" s="1">
        <v>0.15161069999999999</v>
      </c>
      <c r="C6" s="1">
        <v>0.45459749999999999</v>
      </c>
      <c r="D6" s="1">
        <v>0.46981255999999999</v>
      </c>
      <c r="E6" s="1">
        <v>7.3776700000000001E-2</v>
      </c>
      <c r="F6" s="1">
        <v>0.34701140000000003</v>
      </c>
      <c r="H6" s="1"/>
      <c r="I6" s="1"/>
      <c r="K6" s="1"/>
      <c r="L6" s="1"/>
      <c r="N6" s="1"/>
      <c r="O6" s="1"/>
    </row>
    <row r="7" spans="1:15" x14ac:dyDescent="0.2">
      <c r="B7" s="1">
        <v>0.202458</v>
      </c>
      <c r="C7" s="1">
        <v>0.48864859999999999</v>
      </c>
      <c r="D7" s="1">
        <v>0.47667938999999998</v>
      </c>
      <c r="E7" s="1">
        <v>0.14521870000000001</v>
      </c>
      <c r="F7" s="1">
        <v>0.52080859999999995</v>
      </c>
      <c r="H7" s="1"/>
      <c r="I7" s="1"/>
      <c r="K7" s="1"/>
      <c r="L7" s="1"/>
      <c r="N7" s="1"/>
      <c r="O7" s="1"/>
    </row>
    <row r="8" spans="1:15" x14ac:dyDescent="0.2">
      <c r="B8" s="1">
        <v>0.34927740000000002</v>
      </c>
      <c r="C8" s="1">
        <v>0.64489549999999995</v>
      </c>
      <c r="D8" s="1">
        <v>0.66935392000000005</v>
      </c>
      <c r="E8" s="1">
        <v>0.1150823</v>
      </c>
      <c r="F8" s="1">
        <v>0.47800039999999999</v>
      </c>
      <c r="H8" s="1"/>
      <c r="I8" s="1"/>
      <c r="K8" s="1"/>
      <c r="L8" s="1"/>
      <c r="N8" s="1"/>
      <c r="O8" s="1"/>
    </row>
    <row r="10" spans="1:15" x14ac:dyDescent="0.2">
      <c r="A10" s="3" t="s">
        <v>5</v>
      </c>
      <c r="B10" s="6">
        <f>AVERAGE(B6:B8)</f>
        <v>0.23444870000000004</v>
      </c>
      <c r="C10" s="6">
        <f t="shared" ref="C10:F10" si="0">AVERAGE(C6:C8)</f>
        <v>0.52938053333333335</v>
      </c>
      <c r="D10" s="6">
        <f t="shared" si="0"/>
        <v>0.53861528999999997</v>
      </c>
      <c r="E10" s="6">
        <f t="shared" si="0"/>
        <v>0.11135923333333335</v>
      </c>
      <c r="F10" s="6">
        <f t="shared" si="0"/>
        <v>0.44860680000000003</v>
      </c>
      <c r="H10" s="6"/>
      <c r="I10" s="6"/>
      <c r="K10" s="6"/>
      <c r="L10" s="6"/>
      <c r="N10" s="6"/>
      <c r="O10" s="6"/>
    </row>
    <row r="11" spans="1:15" x14ac:dyDescent="0.2">
      <c r="A11" s="3" t="s">
        <v>6</v>
      </c>
      <c r="B11" s="6">
        <f>STDEV(B6:B8)</f>
        <v>0.10264299653210623</v>
      </c>
      <c r="C11" s="6">
        <f t="shared" ref="C11:F11" si="1">STDEV(C6:C8)</f>
        <v>0.10147733735077674</v>
      </c>
      <c r="D11" s="6">
        <f t="shared" si="1"/>
        <v>0.1132750209413793</v>
      </c>
      <c r="E11" s="6">
        <f t="shared" si="1"/>
        <v>3.5866220320147066E-2</v>
      </c>
      <c r="F11" s="6">
        <f t="shared" si="1"/>
        <v>9.0550286982869349E-2</v>
      </c>
      <c r="H11" s="6"/>
      <c r="I11" s="6"/>
      <c r="K11" s="6"/>
      <c r="L11" s="6"/>
      <c r="N11" s="6"/>
      <c r="O11" s="6"/>
    </row>
  </sheetData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56DD-DDBE-403C-99BC-EF486A2B1E7D}">
  <dimension ref="A2:G11"/>
  <sheetViews>
    <sheetView workbookViewId="0">
      <selection activeCell="F19" sqref="F19"/>
    </sheetView>
  </sheetViews>
  <sheetFormatPr baseColWidth="10" defaultColWidth="8.83203125" defaultRowHeight="15" x14ac:dyDescent="0.2"/>
  <sheetData>
    <row r="2" spans="1:7" x14ac:dyDescent="0.2">
      <c r="A2" s="4" t="s">
        <v>10</v>
      </c>
    </row>
    <row r="3" spans="1:7" x14ac:dyDescent="0.2">
      <c r="B3" s="3" t="s">
        <v>18</v>
      </c>
    </row>
    <row r="5" spans="1:7" x14ac:dyDescent="0.2">
      <c r="B5" s="5" t="s">
        <v>12</v>
      </c>
      <c r="C5" s="5" t="s">
        <v>13</v>
      </c>
      <c r="D5" s="5" t="s">
        <v>14</v>
      </c>
      <c r="E5" s="5" t="s">
        <v>16</v>
      </c>
      <c r="F5" s="5" t="s">
        <v>17</v>
      </c>
      <c r="G5" s="5" t="s">
        <v>15</v>
      </c>
    </row>
    <row r="6" spans="1:7" x14ac:dyDescent="0.2">
      <c r="B6" s="7">
        <v>15.75</v>
      </c>
      <c r="C6" s="7">
        <v>0</v>
      </c>
      <c r="D6" s="7">
        <v>25</v>
      </c>
      <c r="E6" s="7">
        <v>11.75</v>
      </c>
      <c r="F6" s="7">
        <v>17.75</v>
      </c>
      <c r="G6" s="7">
        <v>5.4545450000000004</v>
      </c>
    </row>
    <row r="7" spans="1:7" x14ac:dyDescent="0.2">
      <c r="B7" s="7">
        <v>12.66667</v>
      </c>
      <c r="C7" s="7">
        <v>0</v>
      </c>
      <c r="D7" s="7">
        <v>28.125</v>
      </c>
      <c r="E7" s="7">
        <v>18.75</v>
      </c>
      <c r="F7" s="7">
        <v>15.5</v>
      </c>
      <c r="G7" s="7">
        <v>5.6</v>
      </c>
    </row>
    <row r="8" spans="1:7" x14ac:dyDescent="0.2">
      <c r="B8" s="7">
        <v>14</v>
      </c>
      <c r="C8" s="7">
        <v>0.4</v>
      </c>
      <c r="D8" s="7">
        <v>26.2</v>
      </c>
      <c r="E8" s="7">
        <v>17.399999999999999</v>
      </c>
      <c r="F8" s="7">
        <v>15.8</v>
      </c>
      <c r="G8" s="7">
        <v>3.8</v>
      </c>
    </row>
    <row r="10" spans="1:7" x14ac:dyDescent="0.2">
      <c r="A10" s="3" t="s">
        <v>5</v>
      </c>
      <c r="B10" s="6">
        <f>AVERAGE(B6:B8)</f>
        <v>14.138889999999998</v>
      </c>
      <c r="C10" s="6">
        <f t="shared" ref="C10:G10" si="0">AVERAGE(C6:C8)</f>
        <v>0.13333333333333333</v>
      </c>
      <c r="D10" s="6">
        <f t="shared" si="0"/>
        <v>26.441666666666666</v>
      </c>
      <c r="E10" s="6">
        <f t="shared" si="0"/>
        <v>15.966666666666667</v>
      </c>
      <c r="F10" s="6">
        <f t="shared" si="0"/>
        <v>16.349999999999998</v>
      </c>
      <c r="G10" s="6">
        <f t="shared" si="0"/>
        <v>4.9515150000000006</v>
      </c>
    </row>
    <row r="11" spans="1:7" x14ac:dyDescent="0.2">
      <c r="A11" s="3" t="s">
        <v>6</v>
      </c>
      <c r="B11" s="6">
        <f>STDEV(B6:B8)</f>
        <v>1.5463501531994621</v>
      </c>
      <c r="C11" s="6">
        <f t="shared" ref="C11:G11" si="1">STDEV(C6:C8)</f>
        <v>0.23094010767585033</v>
      </c>
      <c r="D11" s="6">
        <f t="shared" si="1"/>
        <v>1.5764543549793422</v>
      </c>
      <c r="E11" s="6">
        <f t="shared" si="1"/>
        <v>3.7136011273874519</v>
      </c>
      <c r="F11" s="6">
        <f t="shared" si="1"/>
        <v>1.2216791722870615</v>
      </c>
      <c r="G11" s="6">
        <f t="shared" si="1"/>
        <v>0.99988968675298917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8017-CD04-470A-9D61-289EC78EF53E}">
  <dimension ref="A2:I14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2" max="2" width="23.5" bestFit="1" customWidth="1"/>
  </cols>
  <sheetData>
    <row r="2" spans="1:9" x14ac:dyDescent="0.2">
      <c r="A2" s="4" t="s">
        <v>11</v>
      </c>
    </row>
    <row r="4" spans="1:9" x14ac:dyDescent="0.2">
      <c r="B4" t="s">
        <v>54</v>
      </c>
    </row>
    <row r="5" spans="1:9" x14ac:dyDescent="0.2">
      <c r="C5" t="s">
        <v>55</v>
      </c>
      <c r="D5" t="s">
        <v>56</v>
      </c>
      <c r="E5" t="s">
        <v>57</v>
      </c>
      <c r="F5" t="s">
        <v>13</v>
      </c>
      <c r="G5" t="s">
        <v>58</v>
      </c>
      <c r="H5" t="s">
        <v>59</v>
      </c>
      <c r="I5" t="s">
        <v>60</v>
      </c>
    </row>
    <row r="6" spans="1:9" x14ac:dyDescent="0.2">
      <c r="C6">
        <v>97.496989999999997</v>
      </c>
      <c r="D6">
        <v>69.318349999999995</v>
      </c>
      <c r="E6">
        <v>62.441201999999997</v>
      </c>
      <c r="F6">
        <v>81.910550000000001</v>
      </c>
      <c r="G6">
        <v>95.369579999999999</v>
      </c>
      <c r="H6">
        <v>66.700789999999998</v>
      </c>
      <c r="I6">
        <v>55.276429000000007</v>
      </c>
    </row>
    <row r="7" spans="1:9" x14ac:dyDescent="0.2">
      <c r="C7">
        <v>93.012240000000006</v>
      </c>
      <c r="D7">
        <v>82.028149999999997</v>
      </c>
      <c r="E7">
        <v>133.15508300000002</v>
      </c>
      <c r="F7">
        <v>108.49925</v>
      </c>
      <c r="G7">
        <v>109.46849</v>
      </c>
      <c r="H7">
        <v>146.36013</v>
      </c>
      <c r="I7">
        <v>91.0809</v>
      </c>
    </row>
    <row r="8" spans="1:9" x14ac:dyDescent="0.2">
      <c r="C8">
        <v>140.42125000000001</v>
      </c>
      <c r="D8">
        <v>82.29316</v>
      </c>
      <c r="E8">
        <v>142.52632499999999</v>
      </c>
      <c r="F8">
        <v>131.52231</v>
      </c>
      <c r="G8">
        <v>76.82871999999999</v>
      </c>
      <c r="H8">
        <v>126.19743000000001</v>
      </c>
      <c r="I8">
        <v>125.048793</v>
      </c>
    </row>
    <row r="10" spans="1:9" x14ac:dyDescent="0.2">
      <c r="B10" t="s">
        <v>61</v>
      </c>
    </row>
    <row r="11" spans="1:9" x14ac:dyDescent="0.2">
      <c r="C11" t="s">
        <v>55</v>
      </c>
      <c r="D11" t="s">
        <v>56</v>
      </c>
      <c r="E11" t="s">
        <v>57</v>
      </c>
      <c r="F11" t="s">
        <v>13</v>
      </c>
      <c r="G11" t="s">
        <v>58</v>
      </c>
      <c r="H11" t="s">
        <v>59</v>
      </c>
      <c r="I11" t="s">
        <v>60</v>
      </c>
    </row>
    <row r="12" spans="1:9" x14ac:dyDescent="0.2">
      <c r="C12">
        <v>117.57768</v>
      </c>
      <c r="D12">
        <v>266.33888999999999</v>
      </c>
      <c r="E12">
        <v>138.452687</v>
      </c>
      <c r="F12">
        <v>85.967759999999998</v>
      </c>
      <c r="G12">
        <v>342.63126999999997</v>
      </c>
      <c r="H12">
        <v>144.97272000000001</v>
      </c>
      <c r="I12">
        <v>102.14341399999999</v>
      </c>
    </row>
    <row r="13" spans="1:9" x14ac:dyDescent="0.2">
      <c r="C13">
        <v>306.37080000000003</v>
      </c>
      <c r="D13">
        <v>209.78544000000002</v>
      </c>
      <c r="E13">
        <v>152.18271000000001</v>
      </c>
      <c r="F13">
        <v>116.28229999999999</v>
      </c>
      <c r="G13">
        <v>98.220320000000001</v>
      </c>
      <c r="H13">
        <v>100.99469999999999</v>
      </c>
      <c r="I13">
        <v>112.302046</v>
      </c>
    </row>
    <row r="14" spans="1:9" x14ac:dyDescent="0.2">
      <c r="C14">
        <v>167.13747999999998</v>
      </c>
      <c r="D14">
        <v>170.60595999999998</v>
      </c>
      <c r="E14">
        <v>122.92674599999999</v>
      </c>
      <c r="F14">
        <v>27.309000000000001</v>
      </c>
      <c r="G14">
        <v>132.79589999999999</v>
      </c>
      <c r="H14">
        <v>45.735430000000001</v>
      </c>
      <c r="I14">
        <v>119.48522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3b</vt:lpstr>
      <vt:lpstr>Fig. 5b</vt:lpstr>
      <vt:lpstr>Fig. 6b</vt:lpstr>
      <vt:lpstr>Fig. 6d</vt:lpstr>
      <vt:lpstr>Fig. 6f</vt:lpstr>
      <vt:lpstr>Fig.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Petrany</dc:creator>
  <cp:lastModifiedBy>Doug Millay</cp:lastModifiedBy>
  <dcterms:created xsi:type="dcterms:W3CDTF">2020-09-22T02:14:44Z</dcterms:created>
  <dcterms:modified xsi:type="dcterms:W3CDTF">2020-09-22T12:47:49Z</dcterms:modified>
</cp:coreProperties>
</file>