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8_{C1AF4275-9B2D-FE48-8692-BF7036BCED31}" xr6:coauthVersionLast="45" xr6:coauthVersionMax="45" xr10:uidLastSave="{00000000-0000-0000-0000-000000000000}"/>
  <bookViews>
    <workbookView xWindow="780" yWindow="960" windowWidth="27640" windowHeight="15780" xr2:uid="{BC20EC81-F1B7-A547-8790-233CFD078854}"/>
  </bookViews>
  <sheets>
    <sheet name="Supplementary Data 1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9" i="1" l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<sst xmlns="http://schemas.openxmlformats.org/spreadsheetml/2006/main" count="326" uniqueCount="190">
  <si>
    <t>prop snps</t>
  </si>
  <si>
    <t>enrichment</t>
  </si>
  <si>
    <t>enrichment se</t>
  </si>
  <si>
    <t>enrichment p</t>
  </si>
  <si>
    <t>tau*</t>
  </si>
  <si>
    <t>tau* se</t>
  </si>
  <si>
    <t>tau* p-val</t>
  </si>
  <si>
    <t>Model</t>
  </si>
  <si>
    <t>CDTS.published.perc99</t>
  </si>
  <si>
    <t>CTCF_DeepSEA_max.published.perc95</t>
  </si>
  <si>
    <t>pLI.published.perc95</t>
  </si>
  <si>
    <t>EDS.published.perc995</t>
  </si>
  <si>
    <t>H3K4me3_DeepSEA_max.published.perc95</t>
  </si>
  <si>
    <t>SkinSunExposed_closeness_centrality.published.perc995</t>
  </si>
  <si>
    <t>Testis_closeness_centrality.perc95</t>
  </si>
  <si>
    <t>inweb_closeness_centrality.perc95</t>
  </si>
  <si>
    <t>H3K27ac_DeepSEA_max.published.perc95</t>
  </si>
  <si>
    <t>Greene_thyroid.perc95</t>
  </si>
  <si>
    <t>H3K9ac_DeepSEA_max.published.perc95</t>
  </si>
  <si>
    <t>H3K4me2_DeepSEA_max.published.perc95</t>
  </si>
  <si>
    <t>LIMBR.perc95</t>
  </si>
  <si>
    <t>H3K4me1_DeepSEA_max.published.perc99</t>
  </si>
  <si>
    <t>CCR.published.perc90</t>
  </si>
  <si>
    <t>DNase_DEEPSEA_MAX_ALL.perc95</t>
  </si>
  <si>
    <t>Boosted annot (18 annotations)</t>
  </si>
  <si>
    <t>H3K4me1_DEEPSEA_MAX_ALL_ratio1to4.perc99</t>
  </si>
  <si>
    <t>H3K27ac_DEEPSEA_MAX_ALL_ratio1to4.perc99</t>
  </si>
  <si>
    <t>DNA_DIS.perc90</t>
  </si>
  <si>
    <t>Greene_thyroid_ratio1to4.perc90</t>
  </si>
  <si>
    <t>DNase_DEEPSEA_MAX_ALL_ratio1to4.perc90</t>
  </si>
  <si>
    <t>havrilla_ccr_ratio1to4.perc995</t>
  </si>
  <si>
    <t>LIMBR_ratio1to4.perc95</t>
  </si>
  <si>
    <t>H3K9ac_DEEPSEA_MAX_ALL_ratio1to4.perc99</t>
  </si>
  <si>
    <t>inweb_closeness_centrality_ratio1to4.class1</t>
  </si>
  <si>
    <t>H3K4me3_DEEPSEA_MAX_ALL_ratio1to4.perc99</t>
  </si>
  <si>
    <t>Testis_closeness_centrality_ratio1to4.class1</t>
  </si>
  <si>
    <t>CDTS_gnomAD_ratio1to4.perc995</t>
  </si>
  <si>
    <t>RNA_DIS.perc90</t>
  </si>
  <si>
    <t>CTCF_DEEPSEA_MAX_ALL_ratio1to4.perc90</t>
  </si>
  <si>
    <t>EDS_cont_ratio1to4.perc999</t>
  </si>
  <si>
    <t>pLI_ratio1to4.perc95</t>
  </si>
  <si>
    <t>SkinSunExposed_closeness_centrality_ratio1to4.perc95</t>
  </si>
  <si>
    <t>H3K4me2_DEEPSEA_MAX_ALL_ratio1to4.perc95</t>
  </si>
  <si>
    <t>Boosted baseline-LD annot (47 annotations)</t>
  </si>
  <si>
    <t>H3K9ac_peaks_Trynka.perc90</t>
  </si>
  <si>
    <t>Nucleotide_Diversity_10kb.perc99</t>
  </si>
  <si>
    <t>MAF_Adj_LLD_AFR.perc95</t>
  </si>
  <si>
    <t>MAF_Adj_ASMC.class1</t>
  </si>
  <si>
    <t>MAF_Adj_Predicted_Allele_Age.class1</t>
  </si>
  <si>
    <t>H3K9ac_Trynka.perc95</t>
  </si>
  <si>
    <t>Promoter_UCSC.perc90</t>
  </si>
  <si>
    <t>Conserved_Primate_phastCons46way.perc95</t>
  </si>
  <si>
    <t>H3K4me3_Trynka.perc95</t>
  </si>
  <si>
    <t>synonymous.perc995</t>
  </si>
  <si>
    <t>Recomb_Rate_10kb.class1</t>
  </si>
  <si>
    <t>H3K27ac_Hnisz.perc90</t>
  </si>
  <si>
    <t>DGF_ENCODE.perc995</t>
  </si>
  <si>
    <t>BLUEPRINT_DNA_methylation_MaxCPP.class1</t>
  </si>
  <si>
    <t>UTR_3_UCSC.perc95</t>
  </si>
  <si>
    <t>BLUEPRINT_H3K4me1QTL_MaxCPP.perc99</t>
  </si>
  <si>
    <t>BivFlnk.perc99</t>
  </si>
  <si>
    <t>SuperEnhancer_Hnisz.perc90</t>
  </si>
  <si>
    <t>Repressed_Hoffman.perc999</t>
  </si>
  <si>
    <t>Conserved_Mammal_phastCons46way.perc95</t>
  </si>
  <si>
    <t>TFBS_ENCODE.class1</t>
  </si>
  <si>
    <t>CpG_Content_50kb.perc999</t>
  </si>
  <si>
    <t>non_synonymous.perc995</t>
  </si>
  <si>
    <t>Conserved_Vertebrate_phastCons46way.perc99</t>
  </si>
  <si>
    <t>GTEx_eQTL_MaxCPP.perc999</t>
  </si>
  <si>
    <t>Conserved_LindbladToh.perc95</t>
  </si>
  <si>
    <t>Coding_UCSC.perc99</t>
  </si>
  <si>
    <t>GERP.NS.perc95</t>
  </si>
  <si>
    <t>H3K27ac_PGC2.perc90</t>
  </si>
  <si>
    <t>DHS_peaks_Trynka.perc95</t>
  </si>
  <si>
    <t>H3K4me1_Trynka.perc90</t>
  </si>
  <si>
    <t>DHS_Trynka.perc95</t>
  </si>
  <si>
    <t>BLUEPRINT_H3K27acQTL_MaxCPP.perc95</t>
  </si>
  <si>
    <t>FetalDHS_Trynka.perc95</t>
  </si>
  <si>
    <t>H3K4me3_peaks_Trynka.perc95</t>
  </si>
  <si>
    <t>PromoterFlanking_Hoffman.perc95</t>
  </si>
  <si>
    <t>Transcr_Hoffman.perc95</t>
  </si>
  <si>
    <t>Intron_UCSC.perc95</t>
  </si>
  <si>
    <t>TSS_Hoffman.class1</t>
  </si>
  <si>
    <t>Backgrd_Selection_Stat.perc95</t>
  </si>
  <si>
    <t>Enhancer_Andersson.perc95</t>
  </si>
  <si>
    <t>Enhancer_Hoffman.perc95</t>
  </si>
  <si>
    <t>WeakEnhancer_Hoffman.perc95</t>
  </si>
  <si>
    <t>H3K4me1_peaks_Trynka.perc95</t>
  </si>
  <si>
    <t>UTR_5_UCSC.perc95</t>
  </si>
  <si>
    <t>GERP.RSsup4.perc95</t>
  </si>
  <si>
    <t>CTCF_Hoffman.perc95</t>
  </si>
  <si>
    <t>baseline-LD v.2.1</t>
  </si>
  <si>
    <t>base</t>
  </si>
  <si>
    <t>n/a</t>
  </si>
  <si>
    <t>baselineLD  + 4 ROADMAP (max across cell types) + 4 ROADMAP (average across cell types)</t>
  </si>
  <si>
    <t>Coding_UCSC</t>
  </si>
  <si>
    <t>Coding_UCSC.extend.500</t>
  </si>
  <si>
    <t>Conserved_LindbladToh</t>
  </si>
  <si>
    <t>Conserved_LindbladToh.extend.500</t>
  </si>
  <si>
    <t>CTCF_Hoffman</t>
  </si>
  <si>
    <t>CTCF_Hoffman.extend.500</t>
  </si>
  <si>
    <t>DGF_ENCODE</t>
  </si>
  <si>
    <t>DGF_ENCODE.extend.500</t>
  </si>
  <si>
    <t>DHS_peaks_Trynka</t>
  </si>
  <si>
    <t>DHS_Trynka</t>
  </si>
  <si>
    <t>DHS_Trynka.extend.500</t>
  </si>
  <si>
    <t>Enhancer_Andersson</t>
  </si>
  <si>
    <t>Enhancer_Andersson.extend.500</t>
  </si>
  <si>
    <t>Enhancer_Hoffman</t>
  </si>
  <si>
    <t>Enhancer_Hoffman.extend.500</t>
  </si>
  <si>
    <t>FetalDHS_Trynka</t>
  </si>
  <si>
    <t>FetalDHS_Trynka.extend.500</t>
  </si>
  <si>
    <t>H3K27ac_Hnisz</t>
  </si>
  <si>
    <t>H3K27ac_Hnisz.extend.500</t>
  </si>
  <si>
    <t>H3K27ac_PGC2</t>
  </si>
  <si>
    <t>H3K27ac_PGC2.extend.500</t>
  </si>
  <si>
    <t>H3K4me1_peaks_Trynka</t>
  </si>
  <si>
    <t>H3K4me1_Trynka</t>
  </si>
  <si>
    <t>H3K4me1_Trynka.extend.500</t>
  </si>
  <si>
    <t>H3K4me3_peaks_Trynka</t>
  </si>
  <si>
    <t>H3K4me3_Trynka</t>
  </si>
  <si>
    <t>H3K4me3_Trynka.extend.500</t>
  </si>
  <si>
    <t>H3K9ac_peaks_Trynka</t>
  </si>
  <si>
    <t>H3K9ac_Trynka</t>
  </si>
  <si>
    <t>H3K9ac_Trynka.extend.500</t>
  </si>
  <si>
    <t>Intron_UCSC</t>
  </si>
  <si>
    <t>Intron_UCSC.extend.500</t>
  </si>
  <si>
    <t>PromoterFlanking_Hoffman</t>
  </si>
  <si>
    <t>PromoterFlanking_Hoffman.extend.500</t>
  </si>
  <si>
    <t>Promoter_UCSC</t>
  </si>
  <si>
    <t>Promoter_UCSC.extend.500</t>
  </si>
  <si>
    <t>Repressed_Hoffman</t>
  </si>
  <si>
    <t>Repressed_Hoffman.extend.500</t>
  </si>
  <si>
    <t>SuperEnhancer_Hnisz</t>
  </si>
  <si>
    <t>SuperEnhancer_Hnisz.extend.500</t>
  </si>
  <si>
    <t>TFBS_ENCODE</t>
  </si>
  <si>
    <t>TFBS_ENCODE.extend.500</t>
  </si>
  <si>
    <t>Transcr_Hoffman</t>
  </si>
  <si>
    <t>Transcr_Hoffman.extend.500</t>
  </si>
  <si>
    <t>TSS_Hoffman</t>
  </si>
  <si>
    <t>TSS_Hoffman.extend.500</t>
  </si>
  <si>
    <t>UTR_3_UCSC</t>
  </si>
  <si>
    <t>UTR_3_UCSC.extend.500</t>
  </si>
  <si>
    <t>UTR_5_UCSC</t>
  </si>
  <si>
    <t>UTR_5_UCSC.extend.500</t>
  </si>
  <si>
    <t>WeakEnhancer_Hoffman</t>
  </si>
  <si>
    <t>WeakEnhancer_Hoffman.extend.500</t>
  </si>
  <si>
    <t>GERP.NS</t>
  </si>
  <si>
    <t>GERP.RSsup4</t>
  </si>
  <si>
    <t>MAFbin1</t>
  </si>
  <si>
    <t>MAFbin2</t>
  </si>
  <si>
    <t>MAFbin3</t>
  </si>
  <si>
    <t>MAFbin4</t>
  </si>
  <si>
    <t>MAFbin5</t>
  </si>
  <si>
    <t>MAFbin6</t>
  </si>
  <si>
    <t>MAFbin7</t>
  </si>
  <si>
    <t>MAFbin8</t>
  </si>
  <si>
    <t>MAFbin9</t>
  </si>
  <si>
    <t>MAFbin10</t>
  </si>
  <si>
    <t>MAF_Adj_Predicted_Allele_Age</t>
  </si>
  <si>
    <t>MAF_Adj_LLD_AFR</t>
  </si>
  <si>
    <t>Recomb_Rate_10kb</t>
  </si>
  <si>
    <t>Nucleotide_Diversity_10kb</t>
  </si>
  <si>
    <t>Backgrd_Selection_Stat</t>
  </si>
  <si>
    <t>CpG_Content_50kb</t>
  </si>
  <si>
    <t>MAF_Adj_ASMC</t>
  </si>
  <si>
    <t>GTEx_eQTL_MaxCPP</t>
  </si>
  <si>
    <t>BLUEPRINT_H3K27acQTL_MaxCPP</t>
  </si>
  <si>
    <t>BLUEPRINT_H3K4me1QTL_MaxCPP</t>
  </si>
  <si>
    <t>BLUEPRINT_DNA_methylation_MaxCPP</t>
  </si>
  <si>
    <t>synonymous</t>
  </si>
  <si>
    <t>non_synonymous</t>
  </si>
  <si>
    <t>Conserved_Vertebrate_phastCons46way</t>
  </si>
  <si>
    <t>Conserved_Vertebrate_phastCons46way.extend.500</t>
  </si>
  <si>
    <t>Conserved_Mammal_phastCons46way</t>
  </si>
  <si>
    <t>Conserved_Mammal_phastCons46way.extend.500</t>
  </si>
  <si>
    <t>Conserved_Primate_phastCons46way</t>
  </si>
  <si>
    <t>Conserved_Primate_phastCons46way.extend.500</t>
  </si>
  <si>
    <t>BivFlnk</t>
  </si>
  <si>
    <t>BivFlnk.extend.500</t>
  </si>
  <si>
    <t>DNase_ROADMAP_MAX_ALL</t>
  </si>
  <si>
    <t>H3K27ac_ROADMAP_MAX_ALL</t>
  </si>
  <si>
    <t>H3K4me3_ROADMAP_MAX_ALL</t>
  </si>
  <si>
    <t>H3K4me1_ROADMAP_MAX_ALL</t>
  </si>
  <si>
    <t>DNase_ROADMAP_AVG_ALL</t>
  </si>
  <si>
    <t>H3K27ac_ROADMAP_AVG_ALL</t>
  </si>
  <si>
    <t>H3K4me1_ROADMAP_AVG_ALL</t>
  </si>
  <si>
    <t>H3K4me3_ROADMAP_AVG_ALL</t>
  </si>
  <si>
    <t>genome-wide scores + 47 baseline-LD model annotations and corresponding boosted scores.} We applied S-LDSC, conditional on the baseline-LD model and 8 Roadmap annotations (for annotations derived from published scores) or the baseline-LD model, 8 Roadmap annotations, and corresponding published annotations (for annotations derived from boosted scores) and meta-analyzed results across 41 independent traits. We report meta-analyzed enrichments and $\tau^*$.</t>
  </si>
  <si>
    <r>
      <rPr>
        <b/>
        <sz val="12"/>
        <color theme="1"/>
        <rFont val="Calibri"/>
        <family val="2"/>
        <scheme val="minor"/>
      </rPr>
      <t xml:space="preserve">Supplementary Data 14. Informativeness for common disease of binary annotations derived from 18 additional
genome-wide scores + 47 baseline-LD model annotations and corresponding boosted scores. </t>
    </r>
    <r>
      <rPr>
        <sz val="12"/>
        <color theme="1"/>
        <rFont val="Calibri"/>
        <family val="2"/>
        <scheme val="minor"/>
      </rPr>
      <t>We applied S-LDSC, conditional on the baseline-LD model and 8 Roadmap annotations (for annotations derived from published scores) or the baseline-LD model, 8 Roadmap annotations, and corresponding published annotations (for annotations derived from boosted scores) and meta-analyzed results across 41 independent traits. We report meta-analyzed enrichments and tau*.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</si>
</sst>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10" fontId="2" fillId="0" borderId="0" xfId="0" applyNumberFormat="1" applyFont="1"/>
    <xf numFmtId="2" fontId="2" fillId="0" borderId="0" xfId="0" applyNumberFormat="1" applyFont="1"/>
    <xf numFmtId="11" fontId="2" fillId="0" borderId="0" xfId="0" applyNumberFormat="1" applyFont="1"/>
    <xf numFmtId="10" fontId="0" fillId="0" borderId="0" xfId="0" applyNumberFormat="1"/>
    <xf numFmtId="2" fontId="0" fillId="0" borderId="0" xfId="0" applyNumberFormat="1"/>
    <xf numFmtId="11" fontId="0" fillId="0" borderId="0" xfId="0" applyNumberFormat="1"/>
    <xf numFmtId="0" fontId="1" fillId="0" borderId="0" xfId="0" applyFont="1"/>
    <xf numFmtId="10" fontId="1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2" fontId="4" fillId="0" borderId="0" xfId="0" applyNumberFormat="1" applyFont="1"/>
    <xf numFmtId="2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1408-057B-F645-AAAD-D84453752B78}">
  <dimension ref="A1:I186"/>
  <sheetViews>
    <sheetView tabSelected="1" workbookViewId="0">
      <selection sqref="A1:H1"/>
    </sheetView>
  </sheetViews>
  <sheetFormatPr baseColWidth="10" defaultRowHeight="16"/>
  <cols>
    <col min="1" max="1" width="56.83203125" customWidth="1"/>
    <col min="2" max="2" width="10.83203125" style="5"/>
    <col min="3" max="3" width="18" style="6" bestFit="1" customWidth="1"/>
    <col min="4" max="4" width="16" style="6" bestFit="1" customWidth="1"/>
    <col min="5" max="5" width="12.33203125" style="7" bestFit="1" customWidth="1"/>
    <col min="6" max="6" width="12.83203125" style="6" bestFit="1" customWidth="1"/>
    <col min="7" max="7" width="7.1640625" style="6" bestFit="1" customWidth="1"/>
    <col min="8" max="8" width="9.5" style="7" bestFit="1" customWidth="1"/>
    <col min="9" max="9" width="128.5" bestFit="1" customWidth="1"/>
  </cols>
  <sheetData>
    <row r="1" spans="1:9" ht="67" customHeight="1">
      <c r="A1" s="17" t="s">
        <v>189</v>
      </c>
      <c r="B1" s="17"/>
      <c r="C1" s="17"/>
      <c r="D1" s="17"/>
      <c r="E1" s="17"/>
      <c r="F1" s="17"/>
      <c r="G1" s="17"/>
      <c r="H1" s="17"/>
    </row>
    <row r="2" spans="1:9">
      <c r="A2" s="1" t="s">
        <v>188</v>
      </c>
      <c r="B2" s="2" t="s">
        <v>0</v>
      </c>
      <c r="C2" s="3" t="s">
        <v>1</v>
      </c>
      <c r="D2" s="3" t="s">
        <v>2</v>
      </c>
      <c r="E2" s="4" t="s">
        <v>3</v>
      </c>
      <c r="F2" s="3" t="s">
        <v>4</v>
      </c>
      <c r="G2" s="3" t="s">
        <v>5</v>
      </c>
      <c r="H2" s="4" t="s">
        <v>6</v>
      </c>
      <c r="I2" s="4" t="s">
        <v>7</v>
      </c>
    </row>
    <row r="3" spans="1:9">
      <c r="A3" t="s">
        <v>8</v>
      </c>
      <c r="B3" s="5">
        <v>5.1176289711447097E-3</v>
      </c>
      <c r="C3" s="6">
        <v>9.2553114201164703</v>
      </c>
      <c r="D3" s="6">
        <v>0.74644611582825404</v>
      </c>
      <c r="E3" s="7">
        <v>2.0169855749285699E-15</v>
      </c>
      <c r="F3" s="6">
        <v>0.348103581582</v>
      </c>
      <c r="G3" s="6">
        <v>5.6347643176101699E-2</v>
      </c>
      <c r="H3" s="7">
        <v>6.5007472693996701E-10</v>
      </c>
      <c r="I3" s="6" t="str">
        <f t="shared" ref="I3:I18" si="0">CONCATENATE(A3," + baseline-LD(v.2.1) + 4 ROADMAP (max across cell types) + 4 ROADMAP (average across cell types)")</f>
        <v>CDTS.published.perc99 + baseline-LD(v.2.1) + 4 ROADMAP (max across cell types) + 4 ROADMAP (average across cell types)</v>
      </c>
    </row>
    <row r="4" spans="1:9">
      <c r="A4" s="6" t="s">
        <v>9</v>
      </c>
      <c r="B4" s="5">
        <v>4.9633972185610199E-2</v>
      </c>
      <c r="C4" s="6">
        <v>0.36374566629494898</v>
      </c>
      <c r="D4" s="6">
        <v>0.20193069530150001</v>
      </c>
      <c r="E4" s="7">
        <v>2.2144371251532598E-3</v>
      </c>
      <c r="F4" s="6">
        <v>-0.35434680091877102</v>
      </c>
      <c r="G4" s="6">
        <v>6.1098528519578997E-2</v>
      </c>
      <c r="H4" s="7">
        <v>6.6474749035941601E-9</v>
      </c>
      <c r="I4" s="6" t="str">
        <f t="shared" si="0"/>
        <v>CTCF_DeepSEA_max.published.perc95 + baseline-LD(v.2.1) + 4 ROADMAP (max across cell types) + 4 ROADMAP (average across cell types)</v>
      </c>
    </row>
    <row r="5" spans="1:9">
      <c r="A5" t="s">
        <v>10</v>
      </c>
      <c r="B5" s="5">
        <v>2.97302923810621E-2</v>
      </c>
      <c r="C5" s="6">
        <v>1.5279758438767299</v>
      </c>
      <c r="D5" s="6">
        <v>4.02141154951937E-2</v>
      </c>
      <c r="E5" s="7">
        <v>3.2100376460817498E-19</v>
      </c>
      <c r="F5" s="6">
        <v>2.7713033868634902E-2</v>
      </c>
      <c r="G5" s="6">
        <v>5.7309184442246499E-3</v>
      </c>
      <c r="H5" s="7">
        <v>1.3267422430514699E-6</v>
      </c>
      <c r="I5" s="6" t="str">
        <f t="shared" si="0"/>
        <v>pLI.published.perc95 + baseline-LD(v.2.1) + 4 ROADMAP (max across cell types) + 4 ROADMAP (average across cell types)</v>
      </c>
    </row>
    <row r="6" spans="1:9">
      <c r="A6" t="s">
        <v>11</v>
      </c>
      <c r="B6" s="5">
        <v>2.7920744942384499E-3</v>
      </c>
      <c r="C6" s="6">
        <v>1.29360341401603</v>
      </c>
      <c r="D6" s="6">
        <v>9.3913446321008703E-2</v>
      </c>
      <c r="E6" s="7">
        <v>4.9078442739848301E-2</v>
      </c>
      <c r="F6" s="6">
        <v>-2.3062933256187398E-2</v>
      </c>
      <c r="G6" s="6">
        <v>4.9455877604566E-3</v>
      </c>
      <c r="H6" s="7">
        <v>3.1112542618432299E-6</v>
      </c>
      <c r="I6" s="6" t="str">
        <f t="shared" si="0"/>
        <v>EDS.published.perc995 + baseline-LD(v.2.1) + 4 ROADMAP (max across cell types) + 4 ROADMAP (average across cell types)</v>
      </c>
    </row>
    <row r="7" spans="1:9">
      <c r="A7" s="6" t="s">
        <v>12</v>
      </c>
      <c r="B7" s="5">
        <v>4.7776279746941798E-2</v>
      </c>
      <c r="C7" s="6">
        <v>3.8737537846159</v>
      </c>
      <c r="D7" s="6">
        <v>0.22929015761945601</v>
      </c>
      <c r="E7" s="7">
        <v>1.04941955143206E-21</v>
      </c>
      <c r="F7" s="6">
        <v>0.20689519457462699</v>
      </c>
      <c r="G7" s="6">
        <v>4.4920782817684302E-2</v>
      </c>
      <c r="H7" s="7">
        <v>4.1092478346757502E-6</v>
      </c>
      <c r="I7" s="6" t="str">
        <f t="shared" si="0"/>
        <v>H3K4me3_DeepSEA_max.published.perc95 + baseline-LD(v.2.1) + 4 ROADMAP (max across cell types) + 4 ROADMAP (average across cell types)</v>
      </c>
    </row>
    <row r="8" spans="1:9">
      <c r="A8" t="s">
        <v>13</v>
      </c>
      <c r="B8" s="5">
        <v>7.9196008695624502E-4</v>
      </c>
      <c r="C8" s="6">
        <v>0.96553430090913395</v>
      </c>
      <c r="D8" s="6">
        <v>0.175962310846452</v>
      </c>
      <c r="E8" s="7">
        <v>0.723029151901876</v>
      </c>
      <c r="F8" s="6">
        <v>-2.27997954490065E-2</v>
      </c>
      <c r="G8" s="6">
        <v>5.84275845417112E-3</v>
      </c>
      <c r="H8" s="7">
        <v>9.5309979192175197E-5</v>
      </c>
      <c r="I8" s="6" t="str">
        <f t="shared" si="0"/>
        <v>SkinSunExposed_closeness_centrality.published.perc995 + baseline-LD(v.2.1) + 4 ROADMAP (max across cell types) + 4 ROADMAP (average across cell types)</v>
      </c>
    </row>
    <row r="9" spans="1:9">
      <c r="A9" s="8" t="s">
        <v>14</v>
      </c>
      <c r="B9" s="9">
        <v>2.4294939960501E-2</v>
      </c>
      <c r="C9" s="10">
        <v>1.98342081567018</v>
      </c>
      <c r="D9" s="10">
        <v>9.9794150223370903E-2</v>
      </c>
      <c r="E9" s="11">
        <v>1.72873684807949E-22</v>
      </c>
      <c r="F9" s="10">
        <v>2.3820219144556901E-2</v>
      </c>
      <c r="G9" s="10">
        <v>8.1429878961602198E-3</v>
      </c>
      <c r="H9" s="11">
        <v>3.44187232260804E-3</v>
      </c>
      <c r="I9" s="6" t="str">
        <f t="shared" si="0"/>
        <v>Testis_closeness_centrality.perc95 + baseline-LD(v.2.1) + 4 ROADMAP (max across cell types) + 4 ROADMAP (average across cell types)</v>
      </c>
    </row>
    <row r="10" spans="1:9">
      <c r="A10" s="8" t="s">
        <v>15</v>
      </c>
      <c r="B10" s="9">
        <v>2.83537144370751E-2</v>
      </c>
      <c r="C10" s="10">
        <v>1.3770393530432501</v>
      </c>
      <c r="D10" s="10">
        <v>5.8099604893913803E-2</v>
      </c>
      <c r="E10" s="11">
        <v>6.6799734824693701E-9</v>
      </c>
      <c r="F10" s="10">
        <v>-1.54235628616148E-2</v>
      </c>
      <c r="G10" s="10">
        <v>5.5474929931750797E-3</v>
      </c>
      <c r="H10" s="11">
        <v>5.4312678327968099E-3</v>
      </c>
      <c r="I10" s="6" t="str">
        <f t="shared" si="0"/>
        <v>inweb_closeness_centrality.perc95 + baseline-LD(v.2.1) + 4 ROADMAP (max across cell types) + 4 ROADMAP (average across cell types)</v>
      </c>
    </row>
    <row r="11" spans="1:9">
      <c r="A11" s="10" t="s">
        <v>16</v>
      </c>
      <c r="B11" s="9">
        <v>4.8115643283462198E-2</v>
      </c>
      <c r="C11" s="10">
        <v>3.7892024895427801</v>
      </c>
      <c r="D11" s="10">
        <v>0.230259437046057</v>
      </c>
      <c r="E11" s="11">
        <v>1.15432976758224E-19</v>
      </c>
      <c r="F11" s="10">
        <v>0.14207850715981099</v>
      </c>
      <c r="G11" s="10">
        <v>6.21048279149033E-2</v>
      </c>
      <c r="H11" s="11">
        <v>2.2153785088640798E-2</v>
      </c>
      <c r="I11" s="6" t="str">
        <f t="shared" si="0"/>
        <v>H3K27ac_DeepSEA_max.published.perc95 + baseline-LD(v.2.1) + 4 ROADMAP (max across cell types) + 4 ROADMAP (average across cell types)</v>
      </c>
    </row>
    <row r="12" spans="1:9">
      <c r="A12" s="8" t="s">
        <v>17</v>
      </c>
      <c r="B12" s="9">
        <v>3.0908083478397401E-2</v>
      </c>
      <c r="C12" s="10">
        <v>1.35173021370031</v>
      </c>
      <c r="D12" s="10">
        <v>6.0948440031842903E-2</v>
      </c>
      <c r="E12" s="11">
        <v>5.91974143605503E-7</v>
      </c>
      <c r="F12" s="10">
        <v>-1.2357698620473199E-2</v>
      </c>
      <c r="G12" s="10">
        <v>5.5421530992707697E-3</v>
      </c>
      <c r="H12" s="11">
        <v>2.5763052721652701E-2</v>
      </c>
      <c r="I12" s="6" t="str">
        <f t="shared" si="0"/>
        <v>Greene_thyroid.perc95 + baseline-LD(v.2.1) + 4 ROADMAP (max across cell types) + 4 ROADMAP (average across cell types)</v>
      </c>
    </row>
    <row r="13" spans="1:9">
      <c r="A13" s="10" t="s">
        <v>18</v>
      </c>
      <c r="B13" s="9">
        <v>4.8094841959424303E-2</v>
      </c>
      <c r="C13" s="10">
        <v>3.66567387330843</v>
      </c>
      <c r="D13" s="10">
        <v>0.21742615156124201</v>
      </c>
      <c r="E13" s="11">
        <v>1.70180116279114E-18</v>
      </c>
      <c r="F13" s="10">
        <v>0.116402669559785</v>
      </c>
      <c r="G13" s="10">
        <v>5.389204966181E-2</v>
      </c>
      <c r="H13" s="11">
        <v>3.0778642444472301E-2</v>
      </c>
      <c r="I13" s="6" t="str">
        <f t="shared" si="0"/>
        <v>H3K9ac_DeepSEA_max.published.perc95 + baseline-LD(v.2.1) + 4 ROADMAP (max across cell types) + 4 ROADMAP (average across cell types)</v>
      </c>
    </row>
    <row r="14" spans="1:9">
      <c r="A14" s="10" t="s">
        <v>19</v>
      </c>
      <c r="B14" s="9">
        <v>4.8255884468104297E-2</v>
      </c>
      <c r="C14" s="10">
        <v>3.6682795455300199</v>
      </c>
      <c r="D14" s="10">
        <v>0.215516507861818</v>
      </c>
      <c r="E14" s="11">
        <v>3.0860438301564601E-19</v>
      </c>
      <c r="F14" s="10">
        <v>9.5310235720366399E-2</v>
      </c>
      <c r="G14" s="10">
        <v>4.9952981567146101E-2</v>
      </c>
      <c r="H14" s="11">
        <v>5.63913536927187E-2</v>
      </c>
      <c r="I14" s="6" t="str">
        <f t="shared" si="0"/>
        <v>H3K4me2_DeepSEA_max.published.perc95 + baseline-LD(v.2.1) + 4 ROADMAP (max across cell types) + 4 ROADMAP (average across cell types)</v>
      </c>
    </row>
    <row r="15" spans="1:9">
      <c r="A15" s="8" t="s">
        <v>20</v>
      </c>
      <c r="B15" s="9">
        <v>2.5229993026523902E-4</v>
      </c>
      <c r="C15" s="10">
        <v>2.31912871678266</v>
      </c>
      <c r="D15" s="10">
        <v>0.88640215600655003</v>
      </c>
      <c r="E15" s="11">
        <v>0.43203270571025099</v>
      </c>
      <c r="F15" s="10">
        <v>-3.3152286160548203E-2</v>
      </c>
      <c r="G15" s="10">
        <v>1.9682313053496901E-2</v>
      </c>
      <c r="H15" s="11">
        <v>9.2110297473411096E-2</v>
      </c>
      <c r="I15" s="6" t="str">
        <f t="shared" si="0"/>
        <v>LIMBR.perc95 + baseline-LD(v.2.1) + 4 ROADMAP (max across cell types) + 4 ROADMAP (average across cell types)</v>
      </c>
    </row>
    <row r="16" spans="1:9">
      <c r="A16" s="10" t="s">
        <v>21</v>
      </c>
      <c r="B16" s="9">
        <v>9.3971658867008905E-3</v>
      </c>
      <c r="C16" s="10">
        <v>6.1822769466251497</v>
      </c>
      <c r="D16" s="10">
        <v>0.51112040983825702</v>
      </c>
      <c r="E16" s="11">
        <v>3.2498632680107398E-11</v>
      </c>
      <c r="F16" s="10">
        <v>5.44498267630514E-2</v>
      </c>
      <c r="G16" s="10">
        <v>5.9360584361263499E-2</v>
      </c>
      <c r="H16" s="11">
        <v>0.35899990685356298</v>
      </c>
      <c r="I16" s="6" t="str">
        <f t="shared" si="0"/>
        <v>H3K4me1_DeepSEA_max.published.perc99 + baseline-LD(v.2.1) + 4 ROADMAP (max across cell types) + 4 ROADMAP (average across cell types)</v>
      </c>
    </row>
    <row r="17" spans="1:9">
      <c r="A17" s="8" t="s">
        <v>22</v>
      </c>
      <c r="B17" s="9">
        <v>3.1738794419004801E-4</v>
      </c>
      <c r="C17" s="10">
        <v>3.9519592794004099</v>
      </c>
      <c r="D17" s="10">
        <v>3.1071048327256499</v>
      </c>
      <c r="E17" s="11">
        <v>0.60733031780680502</v>
      </c>
      <c r="F17" s="10">
        <v>-5.7224905061639998E-2</v>
      </c>
      <c r="G17" s="10">
        <v>6.4425653463720201E-2</v>
      </c>
      <c r="H17" s="11">
        <v>0.37441615232479403</v>
      </c>
      <c r="I17" s="6" t="str">
        <f t="shared" si="0"/>
        <v>CCR.published.perc90 + baseline-LD(v.2.1) + 4 ROADMAP (max across cell types) + 4 ROADMAP (average across cell types)</v>
      </c>
    </row>
    <row r="18" spans="1:9">
      <c r="A18" s="8" t="s">
        <v>23</v>
      </c>
      <c r="B18" s="9">
        <v>4.8397467673652099E-2</v>
      </c>
      <c r="C18" s="10">
        <v>3.3476334620424102</v>
      </c>
      <c r="D18" s="10">
        <v>0.24366492512413601</v>
      </c>
      <c r="E18" s="11">
        <v>1.2813023331779499E-12</v>
      </c>
      <c r="F18" s="10">
        <v>1.2353985734828699E-2</v>
      </c>
      <c r="G18" s="10">
        <v>5.9169172061460301E-2</v>
      </c>
      <c r="H18" s="11">
        <v>0.83461146170380995</v>
      </c>
      <c r="I18" s="6" t="str">
        <f t="shared" si="0"/>
        <v>DNase_DEEPSEA_MAX_ALL.perc95 + baseline-LD(v.2.1) + 4 ROADMAP (max across cell types) + 4 ROADMAP (average across cell types)</v>
      </c>
    </row>
    <row r="21" spans="1:9">
      <c r="A21" s="1" t="s">
        <v>24</v>
      </c>
      <c r="B21" s="2" t="s">
        <v>0</v>
      </c>
      <c r="C21" s="3" t="s">
        <v>1</v>
      </c>
      <c r="D21" s="3" t="s">
        <v>2</v>
      </c>
      <c r="E21" s="4" t="s">
        <v>3</v>
      </c>
      <c r="F21" s="3" t="s">
        <v>4</v>
      </c>
      <c r="G21" s="3" t="s">
        <v>5</v>
      </c>
      <c r="H21" s="4" t="s">
        <v>6</v>
      </c>
      <c r="I21" s="4" t="s">
        <v>7</v>
      </c>
    </row>
    <row r="22" spans="1:9" s="8" customFormat="1">
      <c r="A22" t="s">
        <v>25</v>
      </c>
      <c r="B22" s="5">
        <v>9.3040631863703007E-3</v>
      </c>
      <c r="C22" s="6">
        <v>9.68260553050367</v>
      </c>
      <c r="D22" s="6">
        <v>0.63155806727933494</v>
      </c>
      <c r="E22" s="7">
        <v>2.6417669270779499E-22</v>
      </c>
      <c r="F22" s="6">
        <v>0.56365439403234496</v>
      </c>
      <c r="G22" s="6">
        <v>7.9380404899301704E-2</v>
      </c>
      <c r="H22" s="7">
        <v>1.2414972633366E-12</v>
      </c>
      <c r="I22" s="6" t="str">
        <f t="shared" ref="I22:I39" si="1">CONCATENATE(A22," + baseline-LD(v.2.1) + published (all 5 thresholds) + 4 ROADMAP (max across cell types) + 4 ROADMAP (average across cell types)")</f>
        <v>H3K4me1_DEEPSEA_MAX_ALL_ratio1to4.perc99 + baseline-LD(v.2.1) + published (all 5 thresholds) + 4 ROADMAP (max across cell types) + 4 ROADMAP (average across cell types)</v>
      </c>
    </row>
    <row r="23" spans="1:9" s="8" customFormat="1">
      <c r="A23" t="s">
        <v>26</v>
      </c>
      <c r="B23" s="5">
        <v>9.1047730818788804E-3</v>
      </c>
      <c r="C23" s="6">
        <v>9.1957094207956196</v>
      </c>
      <c r="D23" s="6">
        <v>0.68719682926243797</v>
      </c>
      <c r="E23" s="7">
        <v>1.33014159485649E-21</v>
      </c>
      <c r="F23" s="6">
        <v>0.53416866278747499</v>
      </c>
      <c r="G23" s="6">
        <v>8.0674402102121207E-2</v>
      </c>
      <c r="H23" s="7">
        <v>3.5607609568002098E-11</v>
      </c>
      <c r="I23" s="6" t="str">
        <f t="shared" si="1"/>
        <v>H3K27ac_DEEPSEA_MAX_ALL_ratio1to4.perc99 + baseline-LD(v.2.1) + published (all 5 thresholds) + 4 ROADMAP (max across cell types) + 4 ROADMAP (average across cell types)</v>
      </c>
    </row>
    <row r="24" spans="1:9">
      <c r="A24" t="s">
        <v>27</v>
      </c>
      <c r="B24" s="5">
        <v>9.8163293413243993E-2</v>
      </c>
      <c r="C24" s="6">
        <v>2.9963489198495599</v>
      </c>
      <c r="D24" s="6">
        <v>0.159568675293983</v>
      </c>
      <c r="E24" s="7">
        <v>6.2831588684289203E-31</v>
      </c>
      <c r="F24" s="6">
        <v>0.232091815371226</v>
      </c>
      <c r="G24" s="6">
        <v>3.6629063431823497E-2</v>
      </c>
      <c r="H24" s="7">
        <v>2.3538665168335801E-10</v>
      </c>
      <c r="I24" s="6" t="str">
        <f t="shared" si="1"/>
        <v>DNA_DIS.perc90 + baseline-LD(v.2.1) + published (all 5 thresholds) + 4 ROADMAP (max across cell types) + 4 ROADMAP (average across cell types)</v>
      </c>
    </row>
    <row r="25" spans="1:9">
      <c r="A25" t="s">
        <v>28</v>
      </c>
      <c r="B25" s="5">
        <v>9.42222812711421E-2</v>
      </c>
      <c r="C25" s="6">
        <v>1.9795782113003999</v>
      </c>
      <c r="D25" s="6">
        <v>9.0050036659726398E-2</v>
      </c>
      <c r="E25" s="7">
        <v>1.72643143455897E-26</v>
      </c>
      <c r="F25" s="6">
        <v>9.3622741095655798E-2</v>
      </c>
      <c r="G25" s="6">
        <v>1.51149111213561E-2</v>
      </c>
      <c r="H25" s="7">
        <v>5.8632049983948597E-10</v>
      </c>
      <c r="I25" s="6" t="str">
        <f t="shared" si="1"/>
        <v>Greene_thyroid_ratio1to4.perc90 + baseline-LD(v.2.1) + published (all 5 thresholds) + 4 ROADMAP (max across cell types) + 4 ROADMAP (average across cell types)</v>
      </c>
    </row>
    <row r="26" spans="1:9">
      <c r="A26" t="s">
        <v>29</v>
      </c>
      <c r="B26" s="5">
        <v>9.7234279441296603E-2</v>
      </c>
      <c r="C26" s="6">
        <v>3.69314247862141</v>
      </c>
      <c r="D26" s="6">
        <v>0.26777168766078802</v>
      </c>
      <c r="E26" s="7">
        <v>4.9225498419480199E-24</v>
      </c>
      <c r="F26" s="6">
        <v>0.68532623455660602</v>
      </c>
      <c r="G26" s="6">
        <v>0.11303232710186201</v>
      </c>
      <c r="H26" s="7">
        <v>1.3352308681174799E-9</v>
      </c>
      <c r="I26" s="6" t="str">
        <f t="shared" si="1"/>
        <v>DNase_DEEPSEA_MAX_ALL_ratio1to4.perc90 + baseline-LD(v.2.1) + published (all 5 thresholds) + 4 ROADMAP (max across cell types) + 4 ROADMAP (average across cell types)</v>
      </c>
    </row>
    <row r="27" spans="1:9">
      <c r="A27" t="s">
        <v>30</v>
      </c>
      <c r="B27" s="5">
        <v>4.6378564973690497E-3</v>
      </c>
      <c r="C27" s="6">
        <v>7.8453066231683399</v>
      </c>
      <c r="D27" s="6">
        <v>0.65473807056442301</v>
      </c>
      <c r="E27" s="7">
        <v>3.9895071844042799E-10</v>
      </c>
      <c r="F27" s="6">
        <v>0.51088136013150798</v>
      </c>
      <c r="G27" s="6">
        <v>8.9188177487958903E-2</v>
      </c>
      <c r="H27" s="7">
        <v>1.01544512208013E-8</v>
      </c>
      <c r="I27" s="6" t="str">
        <f t="shared" si="1"/>
        <v>havrilla_ccr_ratio1to4.perc995 + baseline-LD(v.2.1) + published (all 5 thresholds) + 4 ROADMAP (max across cell types) + 4 ROADMAP (average across cell types)</v>
      </c>
    </row>
    <row r="28" spans="1:9">
      <c r="A28" t="s">
        <v>31</v>
      </c>
      <c r="B28" s="5">
        <v>5.1080838474531501E-2</v>
      </c>
      <c r="C28" s="6">
        <v>0.34357594479233899</v>
      </c>
      <c r="D28" s="6">
        <v>3.23209810485897E-2</v>
      </c>
      <c r="E28" s="7">
        <v>1.1560701740838E-31</v>
      </c>
      <c r="F28" s="6">
        <v>3.6083982288337098E-2</v>
      </c>
      <c r="G28" s="6">
        <v>6.4385196695924502E-3</v>
      </c>
      <c r="H28" s="7">
        <v>2.0898834452596899E-8</v>
      </c>
      <c r="I28" s="6" t="str">
        <f t="shared" si="1"/>
        <v>LIMBR_ratio1to4.perc95 + baseline-LD(v.2.1) + published (all 5 thresholds) + 4 ROADMAP (max across cell types) + 4 ROADMAP (average across cell types)</v>
      </c>
    </row>
    <row r="29" spans="1:9">
      <c r="A29" t="s">
        <v>32</v>
      </c>
      <c r="B29" s="5">
        <v>9.1438594407564008E-3</v>
      </c>
      <c r="C29" s="6">
        <v>8.5847883800359899</v>
      </c>
      <c r="D29" s="6">
        <v>0.58563432352664402</v>
      </c>
      <c r="E29" s="7">
        <v>6.8924049311998398E-21</v>
      </c>
      <c r="F29" s="6">
        <v>0.382332348082976</v>
      </c>
      <c r="G29" s="6">
        <v>7.1754108341300402E-2</v>
      </c>
      <c r="H29" s="7">
        <v>9.9098774007962302E-8</v>
      </c>
      <c r="I29" s="6" t="str">
        <f t="shared" si="1"/>
        <v>H3K9ac_DEEPSEA_MAX_ALL_ratio1to4.perc99 + baseline-LD(v.2.1) + published (all 5 thresholds) + 4 ROADMAP (max across cell types) + 4 ROADMAP (average across cell types)</v>
      </c>
    </row>
    <row r="30" spans="1:9">
      <c r="A30" t="s">
        <v>33</v>
      </c>
      <c r="B30" s="5">
        <v>7.5490688975080197E-2</v>
      </c>
      <c r="C30" s="6">
        <v>1.9325863087169299</v>
      </c>
      <c r="D30" s="6">
        <v>8.9326420156417993E-2</v>
      </c>
      <c r="E30" s="7">
        <v>2.7131077618528599E-23</v>
      </c>
      <c r="F30" s="6">
        <v>7.5327971278896996E-2</v>
      </c>
      <c r="G30" s="6">
        <v>1.4947555498893501E-2</v>
      </c>
      <c r="H30" s="7">
        <v>4.6678791444132599E-7</v>
      </c>
      <c r="I30" s="6" t="str">
        <f t="shared" si="1"/>
        <v>inweb_closeness_centrality_ratio1to4.class1 + baseline-LD(v.2.1) + published (all 5 thresholds) + 4 ROADMAP (max across cell types) + 4 ROADMAP (average across cell types)</v>
      </c>
    </row>
    <row r="31" spans="1:9">
      <c r="A31" t="s">
        <v>34</v>
      </c>
      <c r="B31" s="5">
        <v>9.1759001898791704E-3</v>
      </c>
      <c r="C31" s="6">
        <v>8.6138296714429892</v>
      </c>
      <c r="D31" s="6">
        <v>0.55827090380551403</v>
      </c>
      <c r="E31" s="7">
        <v>4.3397751275154797E-22</v>
      </c>
      <c r="F31" s="6">
        <v>0.37556670466463299</v>
      </c>
      <c r="G31" s="6">
        <v>7.9465997704331104E-2</v>
      </c>
      <c r="H31" s="7">
        <v>2.2883820006172798E-6</v>
      </c>
      <c r="I31" s="6" t="str">
        <f t="shared" si="1"/>
        <v>H3K4me3_DEEPSEA_MAX_ALL_ratio1to4.perc99 + baseline-LD(v.2.1) + published (all 5 thresholds) + 4 ROADMAP (max across cell types) + 4 ROADMAP (average across cell types)</v>
      </c>
    </row>
    <row r="32" spans="1:9">
      <c r="A32" t="s">
        <v>35</v>
      </c>
      <c r="B32" s="5">
        <v>0.10063009559047099</v>
      </c>
      <c r="C32" s="6">
        <v>2.1209917191239298</v>
      </c>
      <c r="D32" s="6">
        <v>9.1424060527229803E-2</v>
      </c>
      <c r="E32" s="7">
        <v>1.53420415088759E-39</v>
      </c>
      <c r="F32" s="6">
        <v>8.4870145685489201E-2</v>
      </c>
      <c r="G32" s="6">
        <v>1.80236326868141E-2</v>
      </c>
      <c r="H32" s="7">
        <v>2.4914794537985599E-6</v>
      </c>
      <c r="I32" s="6" t="str">
        <f t="shared" si="1"/>
        <v>Testis_closeness_centrality_ratio1to4.class1 + baseline-LD(v.2.1) + published (all 5 thresholds) + 4 ROADMAP (max across cell types) + 4 ROADMAP (average across cell types)</v>
      </c>
    </row>
    <row r="33" spans="1:9">
      <c r="A33" t="s">
        <v>36</v>
      </c>
      <c r="B33" s="5">
        <v>4.3093968807072598E-3</v>
      </c>
      <c r="C33" s="6">
        <v>10.205439595068601</v>
      </c>
      <c r="D33" s="6">
        <v>0.80353694411882803</v>
      </c>
      <c r="E33" s="7">
        <v>1.3973850672344699E-13</v>
      </c>
      <c r="F33" s="6">
        <v>0.248231992404783</v>
      </c>
      <c r="G33" s="6">
        <v>5.6260786764975902E-2</v>
      </c>
      <c r="H33" s="7">
        <v>1.0234107757804099E-5</v>
      </c>
      <c r="I33" s="6" t="str">
        <f t="shared" si="1"/>
        <v>CDTS_gnomAD_ratio1to4.perc995 + baseline-LD(v.2.1) + published (all 5 thresholds) + 4 ROADMAP (max across cell types) + 4 ROADMAP (average across cell types)</v>
      </c>
    </row>
    <row r="34" spans="1:9">
      <c r="A34" t="s">
        <v>37</v>
      </c>
      <c r="B34" s="5">
        <v>0.10180838994564601</v>
      </c>
      <c r="C34" s="6">
        <v>2.2037431586956</v>
      </c>
      <c r="D34" s="6">
        <v>9.5447628131997198E-2</v>
      </c>
      <c r="E34" s="7">
        <v>2.9201431235994101E-37</v>
      </c>
      <c r="F34" s="6">
        <v>6.6140796882969505E-2</v>
      </c>
      <c r="G34" s="6">
        <v>1.5702038684228901E-2</v>
      </c>
      <c r="H34" s="7">
        <v>2.5284772289083999E-5</v>
      </c>
      <c r="I34" s="6" t="str">
        <f t="shared" si="1"/>
        <v>RNA_DIS.perc90 + baseline-LD(v.2.1) + published (all 5 thresholds) + 4 ROADMAP (max across cell types) + 4 ROADMAP (average across cell types)</v>
      </c>
    </row>
    <row r="35" spans="1:9">
      <c r="A35" s="8" t="s">
        <v>38</v>
      </c>
      <c r="B35" s="9">
        <v>9.7516103831486498E-2</v>
      </c>
      <c r="C35" s="10">
        <v>2.3064537148872302</v>
      </c>
      <c r="D35" s="10">
        <v>0.12555198078868501</v>
      </c>
      <c r="E35" s="11">
        <v>6.4803491082772298E-17</v>
      </c>
      <c r="F35" s="10">
        <v>0.109945275634909</v>
      </c>
      <c r="G35" s="10">
        <v>3.0891942229375802E-2</v>
      </c>
      <c r="H35" s="11">
        <v>3.7223038881769601E-4</v>
      </c>
      <c r="I35" s="12" t="str">
        <f t="shared" si="1"/>
        <v>CTCF_DEEPSEA_MAX_ALL_ratio1to4.perc90 + baseline-LD(v.2.1) + published (all 5 thresholds) + 4 ROADMAP (max across cell types) + 4 ROADMAP (average across cell types)</v>
      </c>
    </row>
    <row r="36" spans="1:9">
      <c r="A36" s="8" t="s">
        <v>39</v>
      </c>
      <c r="B36" s="9">
        <v>8.3071094060735396E-4</v>
      </c>
      <c r="C36" s="10">
        <v>0.84356939536728204</v>
      </c>
      <c r="D36" s="10">
        <v>0.29395464145796102</v>
      </c>
      <c r="E36" s="11">
        <v>5.7041719504769398E-2</v>
      </c>
      <c r="F36" s="10">
        <v>-2.8633133840454301E-2</v>
      </c>
      <c r="G36" s="10">
        <v>9.4571032949006002E-3</v>
      </c>
      <c r="H36" s="11">
        <v>2.4643447097376899E-3</v>
      </c>
      <c r="I36" s="12" t="str">
        <f t="shared" si="1"/>
        <v>EDS_cont_ratio1to4.perc999 + baseline-LD(v.2.1) + published (all 5 thresholds) + 4 ROADMAP (max across cell types) + 4 ROADMAP (average across cell types)</v>
      </c>
    </row>
    <row r="37" spans="1:9">
      <c r="A37" s="8" t="s">
        <v>40</v>
      </c>
      <c r="B37" s="9">
        <v>4.5424052604535498E-2</v>
      </c>
      <c r="C37" s="10">
        <v>1.1996015329627601</v>
      </c>
      <c r="D37" s="10">
        <v>4.0628241983321503E-2</v>
      </c>
      <c r="E37" s="11">
        <v>1.54917589276475E-5</v>
      </c>
      <c r="F37" s="10">
        <v>1.47488292825812E-2</v>
      </c>
      <c r="G37" s="10">
        <v>7.7228323538613896E-3</v>
      </c>
      <c r="H37" s="11">
        <v>5.6162904635494199E-2</v>
      </c>
      <c r="I37" s="12" t="str">
        <f t="shared" si="1"/>
        <v>pLI_ratio1to4.perc95 + baseline-LD(v.2.1) + published (all 5 thresholds) + 4 ROADMAP (max across cell types) + 4 ROADMAP (average across cell types)</v>
      </c>
    </row>
    <row r="38" spans="1:9">
      <c r="A38" s="8" t="s">
        <v>41</v>
      </c>
      <c r="B38" s="9">
        <v>4.7236787342864003E-2</v>
      </c>
      <c r="C38" s="10">
        <v>1.23320755981532</v>
      </c>
      <c r="D38" s="10">
        <v>5.11648360355643E-2</v>
      </c>
      <c r="E38" s="11">
        <v>1.01974223793367E-4</v>
      </c>
      <c r="F38" s="10">
        <v>-1.7919862293275302E-2</v>
      </c>
      <c r="G38" s="10">
        <v>1.1939077646711101E-2</v>
      </c>
      <c r="H38" s="11">
        <v>0.13337058080745001</v>
      </c>
      <c r="I38" s="6" t="str">
        <f t="shared" si="1"/>
        <v>SkinSunExposed_closeness_centrality_ratio1to4.perc95 + baseline-LD(v.2.1) + published (all 5 thresholds) + 4 ROADMAP (max across cell types) + 4 ROADMAP (average across cell types)</v>
      </c>
    </row>
    <row r="39" spans="1:9">
      <c r="A39" s="8" t="s">
        <v>42</v>
      </c>
      <c r="B39" s="9">
        <v>4.8075885914131797E-2</v>
      </c>
      <c r="C39" s="10">
        <v>4.14409602712783</v>
      </c>
      <c r="D39" s="10">
        <v>0.28514981490450603</v>
      </c>
      <c r="E39" s="11">
        <v>1.35293262387592E-21</v>
      </c>
      <c r="F39" s="10">
        <v>-5.7589937299946298E-2</v>
      </c>
      <c r="G39" s="10">
        <v>6.3259003508534403E-2</v>
      </c>
      <c r="H39" s="11">
        <v>0.36262042736095801</v>
      </c>
      <c r="I39" s="6" t="str">
        <f t="shared" si="1"/>
        <v>H3K4me2_DEEPSEA_MAX_ALL_ratio1to4.perc95 + baseline-LD(v.2.1) + published (all 5 thresholds) + 4 ROADMAP (max across cell types) + 4 ROADMAP (average across cell types)</v>
      </c>
    </row>
    <row r="42" spans="1:9">
      <c r="A42" s="1" t="s">
        <v>43</v>
      </c>
      <c r="B42" s="2" t="s">
        <v>0</v>
      </c>
      <c r="C42" s="3" t="s">
        <v>1</v>
      </c>
      <c r="D42" s="3" t="s">
        <v>2</v>
      </c>
      <c r="E42" s="4" t="s">
        <v>3</v>
      </c>
      <c r="F42" s="3" t="s">
        <v>4</v>
      </c>
      <c r="G42" s="3" t="s">
        <v>5</v>
      </c>
      <c r="H42" s="4" t="s">
        <v>6</v>
      </c>
      <c r="I42" s="4" t="s">
        <v>7</v>
      </c>
    </row>
    <row r="43" spans="1:9">
      <c r="A43" t="s">
        <v>44</v>
      </c>
      <c r="B43" s="5">
        <v>9.6266346863084801E-2</v>
      </c>
      <c r="C43" s="6">
        <v>3.4978126979361401</v>
      </c>
      <c r="D43" s="6">
        <v>0.16460703352139</v>
      </c>
      <c r="E43" s="7">
        <v>8.0240012238106501E-27</v>
      </c>
      <c r="F43" s="6">
        <v>0.66381263769870102</v>
      </c>
      <c r="G43" s="6">
        <v>6.5500353133287406E-2</v>
      </c>
      <c r="H43" s="7">
        <v>3.8839717242286897E-24</v>
      </c>
      <c r="I43" s="6" t="str">
        <f t="shared" ref="I43:I89" si="2">CONCATENATE(A43," + baseline-LD(v.2.1) + 4 ROADMAP (max across cell types) + 4 ROADMAP (average across cell types)")</f>
        <v>H3K9ac_peaks_Trynka.perc90 + baseline-LD(v.2.1) + 4 ROADMAP (max across cell types) + 4 ROADMAP (average across cell types)</v>
      </c>
    </row>
    <row r="44" spans="1:9">
      <c r="A44" t="s">
        <v>45</v>
      </c>
      <c r="B44" s="5">
        <v>1.6765028411421301E-2</v>
      </c>
      <c r="C44" s="6">
        <v>0.49556634656766702</v>
      </c>
      <c r="D44" s="6">
        <v>6.3154707674107705E-2</v>
      </c>
      <c r="E44" s="7">
        <v>3.8300880469697096E-6</v>
      </c>
      <c r="F44" s="6">
        <v>7.8190479578132105E-2</v>
      </c>
      <c r="G44" s="6">
        <v>8.0867249248939895E-3</v>
      </c>
      <c r="H44" s="7">
        <v>4.0837998797618698E-22</v>
      </c>
      <c r="I44" s="6" t="str">
        <f t="shared" si="2"/>
        <v>Nucleotide_Diversity_10kb.perc99 + baseline-LD(v.2.1) + 4 ROADMAP (max across cell types) + 4 ROADMAP (average across cell types)</v>
      </c>
    </row>
    <row r="45" spans="1:9">
      <c r="A45" t="s">
        <v>46</v>
      </c>
      <c r="B45" s="5">
        <v>7.9527487859323995E-2</v>
      </c>
      <c r="C45" s="6">
        <v>0.62918096465330797</v>
      </c>
      <c r="D45" s="6">
        <v>3.1329841581268503E-2</v>
      </c>
      <c r="E45" s="7">
        <v>5.0860615958833999E-12</v>
      </c>
      <c r="F45" s="6">
        <v>9.4048847251825898E-2</v>
      </c>
      <c r="G45" s="6">
        <v>9.9536983932185501E-3</v>
      </c>
      <c r="H45" s="7">
        <v>3.4328307871385402E-21</v>
      </c>
      <c r="I45" s="6" t="str">
        <f t="shared" si="2"/>
        <v>MAF_Adj_LLD_AFR.perc95 + baseline-LD(v.2.1) + 4 ROADMAP (max across cell types) + 4 ROADMAP (average across cell types)</v>
      </c>
    </row>
    <row r="46" spans="1:9">
      <c r="A46" t="s">
        <v>47</v>
      </c>
      <c r="B46" s="5">
        <v>0.247666603088426</v>
      </c>
      <c r="C46" s="6">
        <v>0.45020353597136797</v>
      </c>
      <c r="D46" s="6">
        <v>1.3451420887744901E-2</v>
      </c>
      <c r="E46" s="7">
        <v>1.2322123331939199E-38</v>
      </c>
      <c r="F46" s="6">
        <v>0.13151721331330901</v>
      </c>
      <c r="G46" s="6">
        <v>1.54444532570088E-2</v>
      </c>
      <c r="H46" s="7">
        <v>1.65875676465515E-17</v>
      </c>
      <c r="I46" s="6" t="str">
        <f t="shared" si="2"/>
        <v>MAF_Adj_ASMC.class1 + baseline-LD(v.2.1) + 4 ROADMAP (max across cell types) + 4 ROADMAP (average across cell types)</v>
      </c>
    </row>
    <row r="47" spans="1:9">
      <c r="A47" t="s">
        <v>48</v>
      </c>
      <c r="B47" s="5">
        <v>0.130487712204959</v>
      </c>
      <c r="C47" s="6">
        <v>0.43492446485688202</v>
      </c>
      <c r="D47" s="6">
        <v>2.0254030860379999E-2</v>
      </c>
      <c r="E47" s="7">
        <v>5.3097412011389104E-28</v>
      </c>
      <c r="F47" s="6">
        <v>9.3640606628673406E-2</v>
      </c>
      <c r="G47" s="6">
        <v>1.15918422648975E-2</v>
      </c>
      <c r="H47" s="7">
        <v>6.5758272270028698E-16</v>
      </c>
      <c r="I47" s="6" t="str">
        <f t="shared" si="2"/>
        <v>MAF_Adj_Predicted_Allele_Age.class1 + baseline-LD(v.2.1) + 4 ROADMAP (max across cell types) + 4 ROADMAP (average across cell types)</v>
      </c>
    </row>
    <row r="48" spans="1:9">
      <c r="A48" t="s">
        <v>49</v>
      </c>
      <c r="B48" s="5">
        <v>4.7497642656402897E-2</v>
      </c>
      <c r="C48" s="6">
        <v>5.38523516275625</v>
      </c>
      <c r="D48" s="6">
        <v>0.311455852242433</v>
      </c>
      <c r="E48" s="7">
        <v>2.2652476689073599E-34</v>
      </c>
      <c r="F48" s="6">
        <v>0.76486640645089599</v>
      </c>
      <c r="G48" s="6">
        <v>9.49695329983547E-2</v>
      </c>
      <c r="H48" s="7">
        <v>8.0256932843623596E-16</v>
      </c>
      <c r="I48" s="6" t="str">
        <f t="shared" si="2"/>
        <v>H3K9ac_Trynka.perc95 + baseline-LD(v.2.1) + 4 ROADMAP (max across cell types) + 4 ROADMAP (average across cell types)</v>
      </c>
    </row>
    <row r="49" spans="1:9">
      <c r="A49" t="s">
        <v>50</v>
      </c>
      <c r="B49" s="5">
        <v>9.5503072472987199E-2</v>
      </c>
      <c r="C49" s="6">
        <v>2.7645078138252099</v>
      </c>
      <c r="D49" s="6">
        <v>0.14909365464569199</v>
      </c>
      <c r="E49" s="7">
        <v>3.8009932585138597E-29</v>
      </c>
      <c r="F49" s="6">
        <v>0.26996308807907199</v>
      </c>
      <c r="G49" s="6">
        <v>3.76296650464365E-2</v>
      </c>
      <c r="H49" s="7">
        <v>7.2726345829116202E-13</v>
      </c>
      <c r="I49" s="6" t="str">
        <f t="shared" si="2"/>
        <v>Promoter_UCSC.perc90 + baseline-LD(v.2.1) + 4 ROADMAP (max across cell types) + 4 ROADMAP (average across cell types)</v>
      </c>
    </row>
    <row r="50" spans="1:9">
      <c r="A50" t="s">
        <v>51</v>
      </c>
      <c r="B50" s="5">
        <v>4.4261359242388901E-2</v>
      </c>
      <c r="C50" s="6">
        <v>6.1494018756411304</v>
      </c>
      <c r="D50" s="6">
        <v>0.27190799922656</v>
      </c>
      <c r="E50" s="7">
        <v>1.4906846205786801E-29</v>
      </c>
      <c r="F50" s="6">
        <v>0.37832788871231599</v>
      </c>
      <c r="G50" s="6">
        <v>5.65405907106728E-2</v>
      </c>
      <c r="H50" s="7">
        <v>2.2125458441952E-11</v>
      </c>
      <c r="I50" s="6" t="str">
        <f t="shared" si="2"/>
        <v>Conserved_Primate_phastCons46way.perc95 + baseline-LD(v.2.1) + 4 ROADMAP (max across cell types) + 4 ROADMAP (average across cell types)</v>
      </c>
    </row>
    <row r="51" spans="1:9">
      <c r="A51" t="s">
        <v>52</v>
      </c>
      <c r="B51" s="5">
        <v>4.7224876907326199E-2</v>
      </c>
      <c r="C51" s="6">
        <v>4.7840375044531598</v>
      </c>
      <c r="D51" s="6">
        <v>0.26429226255567301</v>
      </c>
      <c r="E51" s="7">
        <v>4.41145442438625E-29</v>
      </c>
      <c r="F51" s="6">
        <v>0.47724351525568398</v>
      </c>
      <c r="G51" s="6">
        <v>7.1774794635520195E-2</v>
      </c>
      <c r="H51" s="7">
        <v>2.94730764570488E-11</v>
      </c>
      <c r="I51" s="6" t="str">
        <f t="shared" si="2"/>
        <v>H3K4me3_Trynka.perc95 + baseline-LD(v.2.1) + 4 ROADMAP (max across cell types) + 4 ROADMAP (average across cell types)</v>
      </c>
    </row>
    <row r="52" spans="1:9">
      <c r="A52" t="s">
        <v>53</v>
      </c>
      <c r="B52" s="5">
        <v>4.50533193293452E-3</v>
      </c>
      <c r="C52" s="6">
        <v>6.8611564547537496</v>
      </c>
      <c r="D52" s="6">
        <v>0.48995593971227802</v>
      </c>
      <c r="E52" s="7">
        <v>3.7100865750685799E-16</v>
      </c>
      <c r="F52" s="6">
        <v>0.37191512865281701</v>
      </c>
      <c r="G52" s="6">
        <v>5.9372099168507199E-2</v>
      </c>
      <c r="H52" s="7">
        <v>3.74889070000757E-10</v>
      </c>
      <c r="I52" s="6" t="str">
        <f t="shared" si="2"/>
        <v>synonymous.perc995 + baseline-LD(v.2.1) + 4 ROADMAP (max across cell types) + 4 ROADMAP (average across cell types)</v>
      </c>
    </row>
    <row r="53" spans="1:9">
      <c r="A53" t="s">
        <v>54</v>
      </c>
      <c r="B53" s="5">
        <v>0.28343246674010902</v>
      </c>
      <c r="C53" s="6">
        <v>1.1481303545994901</v>
      </c>
      <c r="D53" s="6">
        <v>1.7732637850987901E-2</v>
      </c>
      <c r="E53" s="7">
        <v>1.2119394117698899E-9</v>
      </c>
      <c r="F53" s="6">
        <v>-8.2806492554359304E-2</v>
      </c>
      <c r="G53" s="6">
        <v>1.34553375544108E-2</v>
      </c>
      <c r="H53" s="7">
        <v>7.5469648664360999E-10</v>
      </c>
      <c r="I53" s="6" t="str">
        <f t="shared" si="2"/>
        <v>Recomb_Rate_10kb.class1 + baseline-LD(v.2.1) + 4 ROADMAP (max across cell types) + 4 ROADMAP (average across cell types)</v>
      </c>
    </row>
    <row r="54" spans="1:9">
      <c r="A54" t="s">
        <v>55</v>
      </c>
      <c r="B54" s="5">
        <v>9.7022072385588104E-2</v>
      </c>
      <c r="C54" s="6">
        <v>3.3906763824922899</v>
      </c>
      <c r="D54" s="6">
        <v>0.21311659474740799</v>
      </c>
      <c r="E54" s="7">
        <v>6.9762254771594605E-35</v>
      </c>
      <c r="F54" s="6">
        <v>0.33829460000247802</v>
      </c>
      <c r="G54" s="6">
        <v>5.75578123024717E-2</v>
      </c>
      <c r="H54" s="7">
        <v>4.1657172759916799E-9</v>
      </c>
      <c r="I54" s="6" t="str">
        <f t="shared" si="2"/>
        <v>H3K27ac_Hnisz.perc90 + baseline-LD(v.2.1) + 4 ROADMAP (max across cell types) + 4 ROADMAP (average across cell types)</v>
      </c>
    </row>
    <row r="55" spans="1:9">
      <c r="A55" t="s">
        <v>56</v>
      </c>
      <c r="B55" s="5">
        <v>4.6574835531144202E-3</v>
      </c>
      <c r="C55" s="6">
        <v>9.6650520559499</v>
      </c>
      <c r="D55" s="6">
        <v>1.03391279900677</v>
      </c>
      <c r="E55" s="7">
        <v>2.22960509675656E-12</v>
      </c>
      <c r="F55" s="6">
        <v>0.33852674682696798</v>
      </c>
      <c r="G55" s="6">
        <v>6.3162111200771198E-2</v>
      </c>
      <c r="H55" s="7">
        <v>8.3383793001056598E-8</v>
      </c>
      <c r="I55" s="6" t="str">
        <f t="shared" si="2"/>
        <v>DGF_ENCODE.perc995 + baseline-LD(v.2.1) + 4 ROADMAP (max across cell types) + 4 ROADMAP (average across cell types)</v>
      </c>
    </row>
    <row r="56" spans="1:9">
      <c r="A56" t="s">
        <v>57</v>
      </c>
      <c r="B56" s="5">
        <v>8.7952024094643297E-2</v>
      </c>
      <c r="C56" s="6">
        <v>2.7526139481340199</v>
      </c>
      <c r="D56" s="6">
        <v>0.129502644523527</v>
      </c>
      <c r="E56" s="7">
        <v>7.8457991828157299E-30</v>
      </c>
      <c r="F56" s="6">
        <v>9.1793365899771703E-2</v>
      </c>
      <c r="G56" s="6">
        <v>1.74554123990842E-2</v>
      </c>
      <c r="H56" s="7">
        <v>1.4505074162550901E-7</v>
      </c>
      <c r="I56" s="6" t="str">
        <f t="shared" si="2"/>
        <v>BLUEPRINT_DNA_methylation_MaxCPP.class1 + baseline-LD(v.2.1) + 4 ROADMAP (max across cell types) + 4 ROADMAP (average across cell types)</v>
      </c>
    </row>
    <row r="57" spans="1:9">
      <c r="A57" t="s">
        <v>58</v>
      </c>
      <c r="B57" s="5">
        <v>4.6585403945776302E-2</v>
      </c>
      <c r="C57" s="6">
        <v>3.03219465772316</v>
      </c>
      <c r="D57" s="6">
        <v>0.16629941939187801</v>
      </c>
      <c r="E57" s="7">
        <v>1.7664471353503899E-20</v>
      </c>
      <c r="F57" s="6">
        <v>0.20333265906741699</v>
      </c>
      <c r="G57" s="6">
        <v>3.9338733307543998E-2</v>
      </c>
      <c r="H57" s="7">
        <v>2.35646260632093E-7</v>
      </c>
      <c r="I57" s="6" t="str">
        <f t="shared" si="2"/>
        <v>UTR_3_UCSC.perc95 + baseline-LD(v.2.1) + 4 ROADMAP (max across cell types) + 4 ROADMAP (average across cell types)</v>
      </c>
    </row>
    <row r="58" spans="1:9">
      <c r="A58" t="s">
        <v>59</v>
      </c>
      <c r="B58" s="5">
        <v>1.61664870874942E-2</v>
      </c>
      <c r="C58" s="6">
        <v>2.3643311092377401</v>
      </c>
      <c r="D58" s="6">
        <v>0.408886040446726</v>
      </c>
      <c r="E58" s="7">
        <v>1.1852184767312901E-2</v>
      </c>
      <c r="F58" s="6">
        <v>-0.28571046205244099</v>
      </c>
      <c r="G58" s="6">
        <v>5.5610980615628497E-2</v>
      </c>
      <c r="H58" s="7">
        <v>2.7817656543775499E-7</v>
      </c>
      <c r="I58" s="6" t="str">
        <f t="shared" si="2"/>
        <v>BLUEPRINT_H3K4me1QTL_MaxCPP.perc99 + baseline-LD(v.2.1) + 4 ROADMAP (max across cell types) + 4 ROADMAP (average across cell types)</v>
      </c>
    </row>
    <row r="59" spans="1:9">
      <c r="A59" t="s">
        <v>60</v>
      </c>
      <c r="B59" s="5">
        <v>9.4107538483707599E-3</v>
      </c>
      <c r="C59" s="6">
        <v>7.3983938046373696</v>
      </c>
      <c r="D59" s="6">
        <v>0.49289355782188699</v>
      </c>
      <c r="E59" s="7">
        <v>4.1258965945835997E-18</v>
      </c>
      <c r="F59" s="6">
        <v>0.25756807623246097</v>
      </c>
      <c r="G59" s="6">
        <v>5.50882229385391E-2</v>
      </c>
      <c r="H59" s="7">
        <v>2.9315813480704601E-6</v>
      </c>
      <c r="I59" s="6" t="str">
        <f t="shared" si="2"/>
        <v>BivFlnk.perc99 + baseline-LD(v.2.1) + 4 ROADMAP (max across cell types) + 4 ROADMAP (average across cell types)</v>
      </c>
    </row>
    <row r="60" spans="1:9">
      <c r="A60" t="s">
        <v>61</v>
      </c>
      <c r="B60" s="5">
        <v>9.6973759632984102E-2</v>
      </c>
      <c r="C60" s="6">
        <v>2.9023065411057201</v>
      </c>
      <c r="D60" s="6">
        <v>0.15487673860157</v>
      </c>
      <c r="E60" s="7">
        <v>1.39360369425337E-37</v>
      </c>
      <c r="F60" s="6">
        <v>0.103352583591761</v>
      </c>
      <c r="G60" s="6">
        <v>2.25301098620832E-2</v>
      </c>
      <c r="H60" s="7">
        <v>4.4899513469440501E-6</v>
      </c>
      <c r="I60" s="6" t="str">
        <f t="shared" si="2"/>
        <v>SuperEnhancer_Hnisz.perc90 + baseline-LD(v.2.1) + 4 ROADMAP (max across cell types) + 4 ROADMAP (average across cell types)</v>
      </c>
    </row>
    <row r="61" spans="1:9">
      <c r="A61" t="s">
        <v>62</v>
      </c>
      <c r="B61" s="5">
        <v>1.09794085344813E-3</v>
      </c>
      <c r="C61" s="6">
        <v>1.54541659275296</v>
      </c>
      <c r="D61" s="6">
        <v>0.31703097235647398</v>
      </c>
      <c r="E61" s="7">
        <v>0.17213463164368001</v>
      </c>
      <c r="F61" s="6">
        <v>4.55260801101404E-2</v>
      </c>
      <c r="G61" s="6">
        <v>1.00283131166112E-2</v>
      </c>
      <c r="H61" s="7">
        <v>5.6319750849787901E-6</v>
      </c>
      <c r="I61" s="6" t="str">
        <f t="shared" si="2"/>
        <v>Repressed_Hoffman.perc999 + baseline-LD(v.2.1) + 4 ROADMAP (max across cell types) + 4 ROADMAP (average across cell types)</v>
      </c>
    </row>
    <row r="62" spans="1:9">
      <c r="A62" t="s">
        <v>63</v>
      </c>
      <c r="B62" s="5">
        <v>4.4593844921767697E-2</v>
      </c>
      <c r="C62" s="6">
        <v>5.40461415931237</v>
      </c>
      <c r="D62" s="6">
        <v>0.25819769429581002</v>
      </c>
      <c r="E62" s="7">
        <v>1.06844423627026E-28</v>
      </c>
      <c r="F62" s="6">
        <v>0.232663696559991</v>
      </c>
      <c r="G62" s="6">
        <v>5.1721502759340302E-2</v>
      </c>
      <c r="H62" s="7">
        <v>6.8468726672096801E-6</v>
      </c>
      <c r="I62" s="6" t="str">
        <f t="shared" si="2"/>
        <v>Conserved_Mammal_phastCons46way.perc95 + baseline-LD(v.2.1) + 4 ROADMAP (max across cell types) + 4 ROADMAP (average across cell types)</v>
      </c>
    </row>
    <row r="63" spans="1:9">
      <c r="A63" t="s">
        <v>64</v>
      </c>
      <c r="B63" s="5">
        <v>0.10286103759352801</v>
      </c>
      <c r="C63" s="6">
        <v>3.24171057156672</v>
      </c>
      <c r="D63" s="6">
        <v>0.26120921398491598</v>
      </c>
      <c r="E63" s="7">
        <v>8.8841497736947596E-20</v>
      </c>
      <c r="F63" s="6">
        <v>0.43447042591864399</v>
      </c>
      <c r="G63" s="6">
        <v>0.105464631958018</v>
      </c>
      <c r="H63" s="7">
        <v>3.7955679508068599E-5</v>
      </c>
      <c r="I63" s="6" t="str">
        <f t="shared" si="2"/>
        <v>TFBS_ENCODE.class1 + baseline-LD(v.2.1) + 4 ROADMAP (max across cell types) + 4 ROADMAP (average across cell types)</v>
      </c>
    </row>
    <row r="64" spans="1:9">
      <c r="A64" t="s">
        <v>65</v>
      </c>
      <c r="B64" s="5">
        <v>8.5436405906972105E-4</v>
      </c>
      <c r="C64" s="6">
        <v>0.69391861508843</v>
      </c>
      <c r="D64" s="6">
        <v>0.37336914184925402</v>
      </c>
      <c r="E64" s="7">
        <v>0.52378910737911799</v>
      </c>
      <c r="F64" s="6">
        <v>-4.9527119966160202E-2</v>
      </c>
      <c r="G64" s="6">
        <v>1.2068253554318301E-2</v>
      </c>
      <c r="H64" s="7">
        <v>4.06211932533159E-5</v>
      </c>
      <c r="I64" s="6" t="str">
        <f t="shared" si="2"/>
        <v>CpG_Content_50kb.perc999 + baseline-LD(v.2.1) + 4 ROADMAP (max across cell types) + 4 ROADMAP (average across cell types)</v>
      </c>
    </row>
    <row r="65" spans="1:9">
      <c r="A65" t="s">
        <v>66</v>
      </c>
      <c r="B65" s="5">
        <v>3.9767434487152599E-3</v>
      </c>
      <c r="C65" s="6">
        <v>7.7433209015678797</v>
      </c>
      <c r="D65" s="6">
        <v>0.70522848450232001</v>
      </c>
      <c r="E65" s="7">
        <v>2.6910250105043101E-12</v>
      </c>
      <c r="F65" s="6">
        <v>0.33412438909668501</v>
      </c>
      <c r="G65" s="6">
        <v>8.3698380372793493E-2</v>
      </c>
      <c r="H65" s="7">
        <v>6.5516871667180399E-5</v>
      </c>
      <c r="I65" s="6" t="str">
        <f t="shared" si="2"/>
        <v>non_synonymous.perc995 + baseline-LD(v.2.1) + 4 ROADMAP (max across cell types) + 4 ROADMAP (average across cell types)</v>
      </c>
    </row>
    <row r="66" spans="1:9">
      <c r="A66" t="s">
        <v>67</v>
      </c>
      <c r="B66" s="5">
        <v>7.8449509566847694E-3</v>
      </c>
      <c r="C66" s="6">
        <v>8.6226313856190302</v>
      </c>
      <c r="D66" s="6">
        <v>0.74223843058658001</v>
      </c>
      <c r="E66" s="7">
        <v>2.7640966316524699E-18</v>
      </c>
      <c r="F66" s="6">
        <v>-0.28198244501677699</v>
      </c>
      <c r="G66" s="6">
        <v>7.1456994003541094E-2</v>
      </c>
      <c r="H66" s="7">
        <v>7.9406607339601996E-5</v>
      </c>
      <c r="I66" s="6" t="str">
        <f t="shared" si="2"/>
        <v>Conserved_Vertebrate_phastCons46way.perc99 + baseline-LD(v.2.1) + 4 ROADMAP (max across cell types) + 4 ROADMAP (average across cell types)</v>
      </c>
    </row>
    <row r="67" spans="1:9">
      <c r="A67" s="8" t="s">
        <v>68</v>
      </c>
      <c r="B67" s="9">
        <v>1.6755131007242E-3</v>
      </c>
      <c r="C67" s="10">
        <v>7.3156014646135699</v>
      </c>
      <c r="D67" s="10">
        <v>1.0030857421135799</v>
      </c>
      <c r="E67" s="11">
        <v>2.5807877007872502E-7</v>
      </c>
      <c r="F67" s="10">
        <v>0.113097004528424</v>
      </c>
      <c r="G67" s="10">
        <v>2.9110426749646898E-2</v>
      </c>
      <c r="H67" s="11">
        <v>1.02286539074981E-4</v>
      </c>
      <c r="I67" s="6" t="str">
        <f t="shared" si="2"/>
        <v>GTEx_eQTL_MaxCPP.perc999 + baseline-LD(v.2.1) + 4 ROADMAP (max across cell types) + 4 ROADMAP (average across cell types)</v>
      </c>
    </row>
    <row r="68" spans="1:9">
      <c r="A68" s="8" t="s">
        <v>69</v>
      </c>
      <c r="B68" s="9">
        <v>4.5201612639421303E-2</v>
      </c>
      <c r="C68" s="10">
        <v>5.3405094571136704</v>
      </c>
      <c r="D68" s="10">
        <v>0.24150757332758299</v>
      </c>
      <c r="E68" s="11">
        <v>2.5307433353344198E-29</v>
      </c>
      <c r="F68" s="10">
        <v>0.20258274722823999</v>
      </c>
      <c r="G68" s="10">
        <v>5.4514762425672998E-2</v>
      </c>
      <c r="H68" s="11">
        <v>2.0231509521136099E-4</v>
      </c>
      <c r="I68" s="6" t="str">
        <f t="shared" si="2"/>
        <v>Conserved_LindbladToh.perc95 + baseline-LD(v.2.1) + 4 ROADMAP (max across cell types) + 4 ROADMAP (average across cell types)</v>
      </c>
    </row>
    <row r="69" spans="1:9">
      <c r="A69" s="8" t="s">
        <v>70</v>
      </c>
      <c r="B69" s="9">
        <v>8.4703326987251998E-3</v>
      </c>
      <c r="C69" s="10">
        <v>5.9755801301062297</v>
      </c>
      <c r="D69" s="10">
        <v>0.53344831303837603</v>
      </c>
      <c r="E69" s="11">
        <v>7.5918413444566003E-12</v>
      </c>
      <c r="F69" s="10">
        <v>0.34998513961877797</v>
      </c>
      <c r="G69" s="10">
        <v>9.4813363838195899E-2</v>
      </c>
      <c r="H69" s="11">
        <v>2.2310552463639501E-4</v>
      </c>
      <c r="I69" s="6" t="str">
        <f t="shared" si="2"/>
        <v>Coding_UCSC.perc99 + baseline-LD(v.2.1) + 4 ROADMAP (max across cell types) + 4 ROADMAP (average across cell types)</v>
      </c>
    </row>
    <row r="70" spans="1:9">
      <c r="A70" s="8" t="s">
        <v>71</v>
      </c>
      <c r="B70" s="9">
        <v>4.65721514893329E-2</v>
      </c>
      <c r="C70" s="10">
        <v>6.0812603615820899</v>
      </c>
      <c r="D70" s="10">
        <v>0.31435649128467702</v>
      </c>
      <c r="E70" s="11">
        <v>6.3131929283312398E-28</v>
      </c>
      <c r="F70" s="10">
        <v>0.38398222689474498</v>
      </c>
      <c r="G70" s="10">
        <v>0.109017859958234</v>
      </c>
      <c r="H70" s="11">
        <v>4.27988232550873E-4</v>
      </c>
      <c r="I70" s="6" t="str">
        <f t="shared" si="2"/>
        <v>GERP.NS.perc95 + baseline-LD(v.2.1) + 4 ROADMAP (max across cell types) + 4 ROADMAP (average across cell types)</v>
      </c>
    </row>
    <row r="71" spans="1:9">
      <c r="A71" s="8" t="s">
        <v>72</v>
      </c>
      <c r="B71" s="9">
        <v>9.7114671828079105E-2</v>
      </c>
      <c r="C71" s="10">
        <v>3.1907905320011398</v>
      </c>
      <c r="D71" s="10">
        <v>0.20643175679676001</v>
      </c>
      <c r="E71" s="11">
        <v>8.1695427841729402E-31</v>
      </c>
      <c r="F71" s="10">
        <v>0.187345870384828</v>
      </c>
      <c r="G71" s="10">
        <v>5.4557498803550097E-2</v>
      </c>
      <c r="H71" s="11">
        <v>5.9492843611077596E-4</v>
      </c>
      <c r="I71" s="6" t="str">
        <f t="shared" si="2"/>
        <v>H3K27ac_PGC2.perc90 + baseline-LD(v.2.1) + 4 ROADMAP (max across cell types) + 4 ROADMAP (average across cell types)</v>
      </c>
    </row>
    <row r="72" spans="1:9">
      <c r="A72" s="8" t="s">
        <v>73</v>
      </c>
      <c r="B72" s="9">
        <v>4.8261420304340101E-2</v>
      </c>
      <c r="C72" s="10">
        <v>4.9951839990903597</v>
      </c>
      <c r="D72" s="10">
        <v>0.42061887292251698</v>
      </c>
      <c r="E72" s="11">
        <v>8.2611185296150403E-22</v>
      </c>
      <c r="F72" s="10">
        <v>0.386472371929106</v>
      </c>
      <c r="G72" s="10">
        <v>0.112844798680549</v>
      </c>
      <c r="H72" s="11">
        <v>6.1522194919501501E-4</v>
      </c>
      <c r="I72" s="6" t="str">
        <f t="shared" si="2"/>
        <v>DHS_peaks_Trynka.perc95 + baseline-LD(v.2.1) + 4 ROADMAP (max across cell types) + 4 ROADMAP (average across cell types)</v>
      </c>
    </row>
    <row r="73" spans="1:9">
      <c r="A73" s="8" t="s">
        <v>74</v>
      </c>
      <c r="B73" s="9">
        <v>9.7496141270514702E-2</v>
      </c>
      <c r="C73" s="10">
        <v>3.3798067349696699</v>
      </c>
      <c r="D73" s="10">
        <v>0.242126996670325</v>
      </c>
      <c r="E73" s="11">
        <v>2.0591151125457601E-27</v>
      </c>
      <c r="F73" s="10">
        <v>0.365971512511234</v>
      </c>
      <c r="G73" s="10">
        <v>0.109633458056053</v>
      </c>
      <c r="H73" s="11">
        <v>8.4342126212481297E-4</v>
      </c>
      <c r="I73" s="6" t="str">
        <f t="shared" si="2"/>
        <v>H3K4me1_Trynka.perc90 + baseline-LD(v.2.1) + 4 ROADMAP (max across cell types) + 4 ROADMAP (average across cell types)</v>
      </c>
    </row>
    <row r="74" spans="1:9">
      <c r="A74" s="8" t="s">
        <v>75</v>
      </c>
      <c r="B74" s="9">
        <v>4.86667106178513E-2</v>
      </c>
      <c r="C74" s="10">
        <v>4.6319366744824002</v>
      </c>
      <c r="D74" s="10">
        <v>0.44137738947847199</v>
      </c>
      <c r="E74" s="11">
        <v>6.5205028349323397E-19</v>
      </c>
      <c r="F74" s="10">
        <v>0.31888902549570902</v>
      </c>
      <c r="G74" s="10">
        <v>0.10801341624830001</v>
      </c>
      <c r="H74" s="11">
        <v>3.15406708273082E-3</v>
      </c>
      <c r="I74" s="6" t="str">
        <f t="shared" si="2"/>
        <v>DHS_Trynka.perc95 + baseline-LD(v.2.1) + 4 ROADMAP (max across cell types) + 4 ROADMAP (average across cell types)</v>
      </c>
    </row>
    <row r="75" spans="1:9">
      <c r="A75" s="8" t="s">
        <v>76</v>
      </c>
      <c r="B75" s="9">
        <v>8.0425467597827899E-2</v>
      </c>
      <c r="C75" s="10">
        <v>2.5352551596456898</v>
      </c>
      <c r="D75" s="10">
        <v>0.11412188982562101</v>
      </c>
      <c r="E75" s="11">
        <v>5.93632142974393E-23</v>
      </c>
      <c r="F75" s="10">
        <v>5.4750522791319998E-2</v>
      </c>
      <c r="G75" s="10">
        <v>2.12949851115595E-2</v>
      </c>
      <c r="H75" s="11">
        <v>1.01389981755086E-2</v>
      </c>
      <c r="I75" s="6" t="str">
        <f t="shared" si="2"/>
        <v>BLUEPRINT_H3K27acQTL_MaxCPP.perc95 + baseline-LD(v.2.1) + 4 ROADMAP (max across cell types) + 4 ROADMAP (average across cell types)</v>
      </c>
    </row>
    <row r="76" spans="1:9">
      <c r="A76" s="8" t="s">
        <v>77</v>
      </c>
      <c r="B76" s="9">
        <v>4.8145167743386799E-2</v>
      </c>
      <c r="C76" s="10">
        <v>4.8146254509684798</v>
      </c>
      <c r="D76" s="10">
        <v>0.44956458530339199</v>
      </c>
      <c r="E76" s="11">
        <v>1.93952547708406E-19</v>
      </c>
      <c r="F76" s="10">
        <v>0.29351100755549597</v>
      </c>
      <c r="G76" s="10">
        <v>0.114520680097854</v>
      </c>
      <c r="H76" s="11">
        <v>1.0378639214855699E-2</v>
      </c>
      <c r="I76" s="6" t="str">
        <f t="shared" si="2"/>
        <v>FetalDHS_Trynka.perc95 + baseline-LD(v.2.1) + 4 ROADMAP (max across cell types) + 4 ROADMAP (average across cell types)</v>
      </c>
    </row>
    <row r="77" spans="1:9">
      <c r="A77" s="8" t="s">
        <v>78</v>
      </c>
      <c r="B77" s="9">
        <v>4.7576821889837202E-2</v>
      </c>
      <c r="C77" s="10">
        <v>4.0127812453021301</v>
      </c>
      <c r="D77" s="10">
        <v>0.27790177415225098</v>
      </c>
      <c r="E77" s="11">
        <v>8.6079527910597895E-17</v>
      </c>
      <c r="F77" s="10">
        <v>0.16772643872182599</v>
      </c>
      <c r="G77" s="10">
        <v>8.3824898347917995E-2</v>
      </c>
      <c r="H77" s="11">
        <v>4.5401625055832201E-2</v>
      </c>
      <c r="I77" s="6" t="str">
        <f t="shared" si="2"/>
        <v>H3K4me3_peaks_Trynka.perc95 + baseline-LD(v.2.1) + 4 ROADMAP (max across cell types) + 4 ROADMAP (average across cell types)</v>
      </c>
    </row>
    <row r="78" spans="1:9">
      <c r="A78" s="8" t="s">
        <v>79</v>
      </c>
      <c r="B78" s="9">
        <v>4.8926056157871302E-2</v>
      </c>
      <c r="C78" s="10">
        <v>2.1125937876215501</v>
      </c>
      <c r="D78" s="10">
        <v>0.191378344911278</v>
      </c>
      <c r="E78" s="11">
        <v>5.3950546516788299E-7</v>
      </c>
      <c r="F78" s="10">
        <v>0.14895902155097701</v>
      </c>
      <c r="G78" s="10">
        <v>7.7097882185411304E-2</v>
      </c>
      <c r="H78" s="11">
        <v>5.3350040091703299E-2</v>
      </c>
      <c r="I78" s="6" t="str">
        <f t="shared" si="2"/>
        <v>PromoterFlanking_Hoffman.perc95 + baseline-LD(v.2.1) + 4 ROADMAP (max across cell types) + 4 ROADMAP (average across cell types)</v>
      </c>
    </row>
    <row r="79" spans="1:9">
      <c r="A79" s="8" t="s">
        <v>80</v>
      </c>
      <c r="B79" s="9">
        <v>4.4960719886854197E-2</v>
      </c>
      <c r="C79" s="10">
        <v>1.26278794414704</v>
      </c>
      <c r="D79" s="10">
        <v>7.0092946036237794E-2</v>
      </c>
      <c r="E79" s="11">
        <v>2.91063987659541E-4</v>
      </c>
      <c r="F79" s="10">
        <v>-3.7712179352093998E-2</v>
      </c>
      <c r="G79" s="10">
        <v>2.0387159200953402E-2</v>
      </c>
      <c r="H79" s="11">
        <v>6.4342294153143506E-2</v>
      </c>
      <c r="I79" s="6" t="str">
        <f t="shared" si="2"/>
        <v>Transcr_Hoffman.perc95 + baseline-LD(v.2.1) + 4 ROADMAP (max across cell types) + 4 ROADMAP (average across cell types)</v>
      </c>
    </row>
    <row r="80" spans="1:9">
      <c r="A80" s="8" t="s">
        <v>81</v>
      </c>
      <c r="B80" s="9">
        <v>4.6215677186265298E-2</v>
      </c>
      <c r="C80" s="10">
        <v>0.98521412294906296</v>
      </c>
      <c r="D80" s="10">
        <v>9.3914784595722195E-2</v>
      </c>
      <c r="E80" s="11">
        <v>0.707757862019607</v>
      </c>
      <c r="F80" s="10">
        <v>-4.41087234417748E-2</v>
      </c>
      <c r="G80" s="10">
        <v>3.5022283485189397E-2</v>
      </c>
      <c r="H80" s="11">
        <v>0.207868782349246</v>
      </c>
      <c r="I80" s="6" t="str">
        <f t="shared" si="2"/>
        <v>Intron_UCSC.perc95 + baseline-LD(v.2.1) + 4 ROADMAP (max across cell types) + 4 ROADMAP (average across cell types)</v>
      </c>
    </row>
    <row r="81" spans="1:9">
      <c r="A81" s="8" t="s">
        <v>82</v>
      </c>
      <c r="B81" s="9">
        <v>1.86376508326653E-2</v>
      </c>
      <c r="C81" s="10">
        <v>6.0953673485345901</v>
      </c>
      <c r="D81" s="10">
        <v>0.51355652801498497</v>
      </c>
      <c r="E81" s="11">
        <v>1.9267526249126299E-19</v>
      </c>
      <c r="F81" s="10">
        <v>7.4258105717491502E-2</v>
      </c>
      <c r="G81" s="10">
        <v>6.0016533101834399E-2</v>
      </c>
      <c r="H81" s="11">
        <v>0.21597789638017201</v>
      </c>
      <c r="I81" s="6" t="str">
        <f t="shared" si="2"/>
        <v>TSS_Hoffman.class1 + baseline-LD(v.2.1) + 4 ROADMAP (max across cell types) + 4 ROADMAP (average across cell types)</v>
      </c>
    </row>
    <row r="82" spans="1:9">
      <c r="A82" s="8" t="s">
        <v>83</v>
      </c>
      <c r="B82" s="9">
        <v>4.5877320165424201E-2</v>
      </c>
      <c r="C82" s="10">
        <v>1.7764196001076999</v>
      </c>
      <c r="D82" s="10">
        <v>7.1776542718831896E-2</v>
      </c>
      <c r="E82" s="11">
        <v>1.26940797630544E-17</v>
      </c>
      <c r="F82" s="10">
        <v>-1.6109931793166599E-2</v>
      </c>
      <c r="G82" s="10">
        <v>1.39890014151169E-2</v>
      </c>
      <c r="H82" s="11">
        <v>0.249479669486843</v>
      </c>
      <c r="I82" s="6" t="str">
        <f t="shared" si="2"/>
        <v>Backgrd_Selection_Stat.perc95 + baseline-LD(v.2.1) + 4 ROADMAP (max across cell types) + 4 ROADMAP (average across cell types)</v>
      </c>
    </row>
    <row r="83" spans="1:9">
      <c r="A83" s="8" t="s">
        <v>84</v>
      </c>
      <c r="B83" s="9">
        <v>4.9415390530599797E-2</v>
      </c>
      <c r="C83" s="10">
        <v>3.07065305933931</v>
      </c>
      <c r="D83" s="10">
        <v>0.25504562195845298</v>
      </c>
      <c r="E83" s="11">
        <v>1.02458967088876E-14</v>
      </c>
      <c r="F83" s="10">
        <v>3.4380954657983798E-2</v>
      </c>
      <c r="G83" s="10">
        <v>3.7813098668877998E-2</v>
      </c>
      <c r="H83" s="11">
        <v>0.36322662479972201</v>
      </c>
      <c r="I83" s="6" t="str">
        <f t="shared" si="2"/>
        <v>Enhancer_Andersson.perc95 + baseline-LD(v.2.1) + 4 ROADMAP (max across cell types) + 4 ROADMAP (average across cell types)</v>
      </c>
    </row>
    <row r="84" spans="1:9">
      <c r="A84" s="8" t="s">
        <v>85</v>
      </c>
      <c r="B84" s="9">
        <v>4.8722907743276103E-2</v>
      </c>
      <c r="C84" s="10">
        <v>3.6132284116655198</v>
      </c>
      <c r="D84" s="10">
        <v>0.27067375844243802</v>
      </c>
      <c r="E84" s="11">
        <v>1.0417408449867999E-18</v>
      </c>
      <c r="F84" s="10">
        <v>-3.7586449872258801E-2</v>
      </c>
      <c r="G84" s="10">
        <v>4.51519383573444E-2</v>
      </c>
      <c r="H84" s="11">
        <v>0.40515850370451001</v>
      </c>
      <c r="I84" s="6" t="str">
        <f t="shared" si="2"/>
        <v>Enhancer_Hoffman.perc95 + baseline-LD(v.2.1) + 4 ROADMAP (max across cell types) + 4 ROADMAP (average across cell types)</v>
      </c>
    </row>
    <row r="85" spans="1:9">
      <c r="A85" s="8" t="s">
        <v>86</v>
      </c>
      <c r="B85" s="9">
        <v>4.9219958736212203E-2</v>
      </c>
      <c r="C85" s="10">
        <v>2.01379189627119</v>
      </c>
      <c r="D85" s="10">
        <v>0.12759860012909999</v>
      </c>
      <c r="E85" s="11">
        <v>2.8239691522698099E-9</v>
      </c>
      <c r="F85" s="10">
        <v>-5.1182667491927097E-2</v>
      </c>
      <c r="G85" s="10">
        <v>6.1496862012419697E-2</v>
      </c>
      <c r="H85" s="11">
        <v>0.40525037387481699</v>
      </c>
      <c r="I85" s="6" t="str">
        <f t="shared" si="2"/>
        <v>WeakEnhancer_Hoffman.perc95 + baseline-LD(v.2.1) + 4 ROADMAP (max across cell types) + 4 ROADMAP (average across cell types)</v>
      </c>
    </row>
    <row r="86" spans="1:9">
      <c r="A86" s="8" t="s">
        <v>87</v>
      </c>
      <c r="B86" s="9">
        <v>4.8073201872320503E-2</v>
      </c>
      <c r="C86" s="10">
        <v>3.4304279311489099</v>
      </c>
      <c r="D86" s="10">
        <v>0.22723083109773401</v>
      </c>
      <c r="E86" s="11">
        <v>3.3460700715848702E-14</v>
      </c>
      <c r="F86" s="10">
        <v>-2.4752560906743899E-2</v>
      </c>
      <c r="G86" s="10">
        <v>6.3507087550910807E-2</v>
      </c>
      <c r="H86" s="11">
        <v>0.69671357662946898</v>
      </c>
      <c r="I86" s="6" t="str">
        <f t="shared" si="2"/>
        <v>H3K4me1_peaks_Trynka.perc95 + baseline-LD(v.2.1) + 4 ROADMAP (max across cell types) + 4 ROADMAP (average across cell types)</v>
      </c>
    </row>
    <row r="87" spans="1:9">
      <c r="A87" s="8" t="s">
        <v>88</v>
      </c>
      <c r="B87" s="9">
        <v>4.6912857046758898E-2</v>
      </c>
      <c r="C87" s="10">
        <v>2.5425200527101399</v>
      </c>
      <c r="D87" s="10">
        <v>0.16352832599120001</v>
      </c>
      <c r="E87" s="11">
        <v>1.30199534797134E-14</v>
      </c>
      <c r="F87" s="10">
        <v>8.8744855752941297E-3</v>
      </c>
      <c r="G87" s="10">
        <v>5.15297847816985E-2</v>
      </c>
      <c r="H87" s="11">
        <v>0.86326417779749098</v>
      </c>
      <c r="I87" s="6" t="str">
        <f t="shared" si="2"/>
        <v>UTR_5_UCSC.perc95 + baseline-LD(v.2.1) + 4 ROADMAP (max across cell types) + 4 ROADMAP (average across cell types)</v>
      </c>
    </row>
    <row r="88" spans="1:9">
      <c r="A88" s="8" t="s">
        <v>89</v>
      </c>
      <c r="B88" s="9">
        <v>4.59410661584434E-2</v>
      </c>
      <c r="C88" s="10">
        <v>4.65690142916322</v>
      </c>
      <c r="D88" s="10">
        <v>0.26229366878711302</v>
      </c>
      <c r="E88" s="11">
        <v>2.9944902430577897E-23</v>
      </c>
      <c r="F88" s="10">
        <v>5.7088005322264703E-3</v>
      </c>
      <c r="G88" s="10">
        <v>4.8501089733182401E-2</v>
      </c>
      <c r="H88" s="11">
        <v>0.90630173547959003</v>
      </c>
      <c r="I88" s="6" t="str">
        <f t="shared" si="2"/>
        <v>GERP.RSsup4.perc95 + baseline-LD(v.2.1) + 4 ROADMAP (max across cell types) + 4 ROADMAP (average across cell types)</v>
      </c>
    </row>
    <row r="89" spans="1:9">
      <c r="A89" s="8" t="s">
        <v>90</v>
      </c>
      <c r="B89" s="9">
        <v>5.0098143666357502E-2</v>
      </c>
      <c r="C89" s="10">
        <v>1.2564025618964201</v>
      </c>
      <c r="D89" s="10">
        <v>0.17551732031190601</v>
      </c>
      <c r="E89" s="11">
        <v>0.47214216783503099</v>
      </c>
      <c r="F89" s="10">
        <v>-3.0478308536259699E-3</v>
      </c>
      <c r="G89" s="10">
        <v>4.4134109709033302E-2</v>
      </c>
      <c r="H89" s="11">
        <v>0.94494313660193296</v>
      </c>
      <c r="I89" s="6" t="str">
        <f t="shared" si="2"/>
        <v>CTCF_Hoffman.perc95 + baseline-LD(v.2.1) + 4 ROADMAP (max across cell types) + 4 ROADMAP (average across cell types)</v>
      </c>
    </row>
    <row r="92" spans="1:9">
      <c r="A92" s="1" t="s">
        <v>91</v>
      </c>
      <c r="B92" s="2" t="s">
        <v>0</v>
      </c>
      <c r="C92" s="3" t="s">
        <v>1</v>
      </c>
      <c r="D92" s="3" t="s">
        <v>2</v>
      </c>
      <c r="E92" s="4" t="s">
        <v>3</v>
      </c>
      <c r="F92" s="3" t="s">
        <v>4</v>
      </c>
      <c r="G92" s="3" t="s">
        <v>5</v>
      </c>
      <c r="H92" s="4" t="s">
        <v>6</v>
      </c>
      <c r="I92" s="4" t="s">
        <v>7</v>
      </c>
    </row>
    <row r="93" spans="1:9">
      <c r="A93" t="s">
        <v>92</v>
      </c>
      <c r="B93" s="5">
        <v>1</v>
      </c>
      <c r="C93" s="13" t="s">
        <v>93</v>
      </c>
      <c r="D93" s="13" t="s">
        <v>93</v>
      </c>
      <c r="E93" s="14" t="s">
        <v>93</v>
      </c>
      <c r="F93" s="13" t="s">
        <v>93</v>
      </c>
      <c r="G93" s="13" t="s">
        <v>93</v>
      </c>
      <c r="H93" s="14" t="s">
        <v>93</v>
      </c>
      <c r="I93" t="s">
        <v>94</v>
      </c>
    </row>
    <row r="94" spans="1:9">
      <c r="A94" t="s">
        <v>95</v>
      </c>
      <c r="B94" s="5">
        <v>1.42749086209578E-2</v>
      </c>
      <c r="C94" s="6">
        <v>4.62763634836001</v>
      </c>
      <c r="D94" s="6">
        <v>0.30913938595010299</v>
      </c>
      <c r="E94" s="7">
        <v>3.5751629765802901E-14</v>
      </c>
      <c r="F94" s="6">
        <v>0.28088699569509601</v>
      </c>
      <c r="G94" s="6">
        <v>5.10441138562618E-2</v>
      </c>
      <c r="H94" s="7">
        <v>3.7374631389665398E-8</v>
      </c>
      <c r="I94" t="s">
        <v>94</v>
      </c>
    </row>
    <row r="95" spans="1:9">
      <c r="A95" t="s">
        <v>96</v>
      </c>
      <c r="B95" s="5">
        <v>6.3661781207312196E-2</v>
      </c>
      <c r="C95" s="6">
        <v>2.1455198010340601</v>
      </c>
      <c r="D95" s="6">
        <v>0.15487428615104501</v>
      </c>
      <c r="E95" s="7">
        <v>5.9537653646423503E-13</v>
      </c>
      <c r="F95" s="6">
        <v>-0.22930902341359499</v>
      </c>
      <c r="G95" s="6">
        <v>4.6274326881220601E-2</v>
      </c>
      <c r="H95" s="7">
        <v>7.2171819758234601E-7</v>
      </c>
      <c r="I95" t="s">
        <v>94</v>
      </c>
    </row>
    <row r="96" spans="1:9">
      <c r="A96" t="s">
        <v>97</v>
      </c>
      <c r="B96" s="5">
        <v>2.5685105866157899E-2</v>
      </c>
      <c r="C96" s="6">
        <v>6.9748341266682496</v>
      </c>
      <c r="D96" s="6">
        <v>0.43329469863572001</v>
      </c>
      <c r="E96" s="7">
        <v>6.9590083002472599E-23</v>
      </c>
      <c r="F96" s="6">
        <v>0.184277963245848</v>
      </c>
      <c r="G96" s="6">
        <v>8.2060959630082794E-2</v>
      </c>
      <c r="H96" s="7">
        <v>2.4728177791188001E-2</v>
      </c>
      <c r="I96" t="s">
        <v>94</v>
      </c>
    </row>
    <row r="97" spans="1:9">
      <c r="A97" t="s">
        <v>98</v>
      </c>
      <c r="B97" s="5">
        <v>0.330412424832151</v>
      </c>
      <c r="C97" s="6">
        <v>1.69079651295892</v>
      </c>
      <c r="D97" s="6">
        <v>3.8731253779218801E-2</v>
      </c>
      <c r="E97" s="7">
        <v>8.2361036339391195E-26</v>
      </c>
      <c r="F97" s="6">
        <v>-6.40207849878138E-2</v>
      </c>
      <c r="G97" s="6">
        <v>4.1989317887738999E-2</v>
      </c>
      <c r="H97" s="7">
        <v>0.127335891013999</v>
      </c>
      <c r="I97" t="s">
        <v>94</v>
      </c>
    </row>
    <row r="98" spans="1:9">
      <c r="A98" t="s">
        <v>99</v>
      </c>
      <c r="B98" s="5">
        <v>2.3866164281140599E-2</v>
      </c>
      <c r="C98" s="6">
        <v>0.282615850494989</v>
      </c>
      <c r="D98" s="6">
        <v>0.20389196010048999</v>
      </c>
      <c r="E98" s="7">
        <v>1.1846025603879101E-2</v>
      </c>
      <c r="F98" s="6">
        <v>-0.12061531738419499</v>
      </c>
      <c r="G98" s="6">
        <v>4.53963220360242E-2</v>
      </c>
      <c r="H98" s="7">
        <v>7.8853406144719796E-3</v>
      </c>
      <c r="I98" t="s">
        <v>94</v>
      </c>
    </row>
    <row r="99" spans="1:9">
      <c r="A99" t="s">
        <v>100</v>
      </c>
      <c r="B99" s="5">
        <v>7.0835721711163896E-2</v>
      </c>
      <c r="C99" s="6">
        <v>0.64849251446434397</v>
      </c>
      <c r="D99" s="6">
        <v>9.7583860739346204E-2</v>
      </c>
      <c r="E99" s="7">
        <v>3.7831530131905498E-3</v>
      </c>
      <c r="F99" s="6">
        <v>-0.121829329827362</v>
      </c>
      <c r="G99" s="6">
        <v>4.2641454892717402E-2</v>
      </c>
      <c r="H99" s="7">
        <v>4.27580747055445E-3</v>
      </c>
      <c r="I99" t="s">
        <v>94</v>
      </c>
    </row>
    <row r="100" spans="1:9">
      <c r="A100" t="s">
        <v>101</v>
      </c>
      <c r="B100" s="5">
        <v>0.136005598911218</v>
      </c>
      <c r="C100" s="6">
        <v>2.4642386922075401</v>
      </c>
      <c r="D100" s="6">
        <v>0.22238399550040899</v>
      </c>
      <c r="E100" s="7">
        <v>7.5896569991393708E-12</v>
      </c>
      <c r="F100" s="6">
        <v>0.21450752216726801</v>
      </c>
      <c r="G100" s="6">
        <v>7.7544822494060195E-2</v>
      </c>
      <c r="H100" s="7">
        <v>5.6706935453872996E-3</v>
      </c>
      <c r="I100" t="s">
        <v>94</v>
      </c>
    </row>
    <row r="101" spans="1:9">
      <c r="A101" t="s">
        <v>102</v>
      </c>
      <c r="B101" s="5">
        <v>0.53847028740552005</v>
      </c>
      <c r="C101" s="6">
        <v>1.38411855479686</v>
      </c>
      <c r="D101" s="6">
        <v>5.4530673763503498E-2</v>
      </c>
      <c r="E101" s="7">
        <v>2.2815093663398199E-18</v>
      </c>
      <c r="F101" s="6">
        <v>3.8185315709641302E-3</v>
      </c>
      <c r="G101" s="6">
        <v>4.6768383481765298E-2</v>
      </c>
      <c r="H101" s="7">
        <v>0.93492685811457199</v>
      </c>
      <c r="I101" t="s">
        <v>94</v>
      </c>
    </row>
    <row r="102" spans="1:9">
      <c r="A102" t="s">
        <v>103</v>
      </c>
      <c r="B102" s="5">
        <v>0.110582858132118</v>
      </c>
      <c r="C102" s="6">
        <v>2.1335990272494501</v>
      </c>
      <c r="D102" s="6">
        <v>0.20756470967076901</v>
      </c>
      <c r="E102" s="7">
        <v>2.9731052151831801E-8</v>
      </c>
      <c r="F102" s="6">
        <v>1.05526641569515E-2</v>
      </c>
      <c r="G102" s="6">
        <v>7.16760107340257E-2</v>
      </c>
      <c r="H102" s="7">
        <v>0.88295262828239096</v>
      </c>
      <c r="I102" t="s">
        <v>94</v>
      </c>
    </row>
    <row r="103" spans="1:9">
      <c r="A103" t="s">
        <v>104</v>
      </c>
      <c r="B103" s="5">
        <v>0.166200566030867</v>
      </c>
      <c r="C103" s="6">
        <v>1.8119706176086801</v>
      </c>
      <c r="D103" s="6">
        <v>0.15488480076491601</v>
      </c>
      <c r="E103" s="7">
        <v>1.6574064177420201E-7</v>
      </c>
      <c r="F103" s="6">
        <v>-0.33934102605571498</v>
      </c>
      <c r="G103" s="6">
        <v>7.3387155007163293E-2</v>
      </c>
      <c r="H103" s="7">
        <v>3.7643902713071099E-6</v>
      </c>
      <c r="I103" t="s">
        <v>94</v>
      </c>
    </row>
    <row r="104" spans="1:9">
      <c r="A104" t="s">
        <v>105</v>
      </c>
      <c r="B104" s="5">
        <v>0.49604212872027098</v>
      </c>
      <c r="C104" s="6">
        <v>1.3699356338456099</v>
      </c>
      <c r="D104" s="6">
        <v>3.7216513679443203E-2</v>
      </c>
      <c r="E104" s="7">
        <v>4.2601181848631E-17</v>
      </c>
      <c r="F104" s="6">
        <v>2.2224678149777601E-2</v>
      </c>
      <c r="G104" s="6">
        <v>4.1192604226155803E-2</v>
      </c>
      <c r="H104" s="7">
        <v>0.58952066004626202</v>
      </c>
      <c r="I104" t="s">
        <v>94</v>
      </c>
    </row>
    <row r="105" spans="1:9">
      <c r="A105" t="s">
        <v>106</v>
      </c>
      <c r="B105" s="5">
        <v>4.3276819155469602E-3</v>
      </c>
      <c r="C105" s="6">
        <v>3.24797751753532</v>
      </c>
      <c r="D105" s="6">
        <v>0.87652274115738504</v>
      </c>
      <c r="E105" s="7">
        <v>2.45672288297396E-2</v>
      </c>
      <c r="F105" s="6">
        <v>-1.2991868431171401E-2</v>
      </c>
      <c r="G105" s="6">
        <v>5.1103502286973398E-2</v>
      </c>
      <c r="H105" s="7">
        <v>0.79932051988961506</v>
      </c>
      <c r="I105" t="s">
        <v>94</v>
      </c>
    </row>
    <row r="106" spans="1:9">
      <c r="A106" t="s">
        <v>107</v>
      </c>
      <c r="B106" s="5">
        <v>1.9035056773355701E-2</v>
      </c>
      <c r="C106" s="6">
        <v>2.7689835064832402</v>
      </c>
      <c r="D106" s="6">
        <v>0.40149999737599501</v>
      </c>
      <c r="E106" s="7">
        <v>7.6643746425916198E-5</v>
      </c>
      <c r="F106" s="6">
        <v>3.1846772686169901E-2</v>
      </c>
      <c r="G106" s="6">
        <v>5.1274165579702199E-2</v>
      </c>
      <c r="H106" s="7">
        <v>0.53452884499637898</v>
      </c>
      <c r="I106" t="s">
        <v>94</v>
      </c>
    </row>
    <row r="107" spans="1:9">
      <c r="A107" t="s">
        <v>108</v>
      </c>
      <c r="B107" s="5">
        <v>4.1989150096482901E-2</v>
      </c>
      <c r="C107" s="6">
        <v>2.9713183894280499</v>
      </c>
      <c r="D107" s="6">
        <v>0.18819747589550401</v>
      </c>
      <c r="E107" s="7">
        <v>2.3980065653178499E-14</v>
      </c>
      <c r="F107" s="6">
        <v>-1.67332134188557E-2</v>
      </c>
      <c r="G107" s="6">
        <v>5.3917744232315198E-2</v>
      </c>
      <c r="H107" s="7">
        <v>0.75629704763609495</v>
      </c>
      <c r="I107" t="s">
        <v>94</v>
      </c>
    </row>
    <row r="108" spans="1:9">
      <c r="A108" t="s">
        <v>109</v>
      </c>
      <c r="B108" s="5">
        <v>8.9845112334698704E-2</v>
      </c>
      <c r="C108" s="6">
        <v>2.7132936172145001</v>
      </c>
      <c r="D108" s="6">
        <v>0.188176761477301</v>
      </c>
      <c r="E108" s="7">
        <v>8.8320957934028494E-24</v>
      </c>
      <c r="F108" s="6">
        <v>5.8970207234242698E-2</v>
      </c>
      <c r="G108" s="6">
        <v>5.4203958248644997E-2</v>
      </c>
      <c r="H108" s="7">
        <v>0.27662523778308501</v>
      </c>
      <c r="I108" t="s">
        <v>94</v>
      </c>
    </row>
    <row r="109" spans="1:9">
      <c r="A109" t="s">
        <v>110</v>
      </c>
      <c r="B109" s="5">
        <v>8.39308262034279E-2</v>
      </c>
      <c r="C109" s="6">
        <v>2.5074031833354802</v>
      </c>
      <c r="D109" s="6">
        <v>0.18887611145477301</v>
      </c>
      <c r="E109" s="7">
        <v>1.4939901662182899E-11</v>
      </c>
      <c r="F109" s="6">
        <v>5.5206535444576398E-2</v>
      </c>
      <c r="G109" s="6">
        <v>7.9735363256274894E-2</v>
      </c>
      <c r="H109" s="7">
        <v>0.48870372517549898</v>
      </c>
      <c r="I109" t="s">
        <v>94</v>
      </c>
    </row>
    <row r="110" spans="1:9">
      <c r="A110" t="s">
        <v>111</v>
      </c>
      <c r="B110" s="5">
        <v>0.28336184288994798</v>
      </c>
      <c r="C110" s="6">
        <v>1.6541244356834699</v>
      </c>
      <c r="D110" s="6">
        <v>7.5965883066049095E-2</v>
      </c>
      <c r="E110" s="7">
        <v>7.6460876443909499E-16</v>
      </c>
      <c r="F110" s="6">
        <v>-5.32805387583727E-2</v>
      </c>
      <c r="G110" s="6">
        <v>4.7602838906439203E-2</v>
      </c>
      <c r="H110" s="7">
        <v>0.26302399136773502</v>
      </c>
      <c r="I110" t="s">
        <v>94</v>
      </c>
    </row>
    <row r="111" spans="1:9">
      <c r="A111" t="s">
        <v>112</v>
      </c>
      <c r="B111" s="5">
        <v>0.389075849176309</v>
      </c>
      <c r="C111" s="6">
        <v>1.6208506082609999</v>
      </c>
      <c r="D111" s="6">
        <v>6.3293245548579194E-2</v>
      </c>
      <c r="E111" s="7">
        <v>2.2407078573999501E-39</v>
      </c>
      <c r="F111" s="6">
        <v>-7.5977181771596999E-2</v>
      </c>
      <c r="G111" s="6">
        <v>7.97671888486782E-2</v>
      </c>
      <c r="H111" s="7">
        <v>0.34085023778742901</v>
      </c>
      <c r="I111" t="s">
        <v>94</v>
      </c>
    </row>
    <row r="112" spans="1:9">
      <c r="A112" t="s">
        <v>113</v>
      </c>
      <c r="B112" s="5">
        <v>0.42048635173126597</v>
      </c>
      <c r="C112" s="6">
        <v>1.5832093750913301</v>
      </c>
      <c r="D112" s="6">
        <v>5.7669978210129903E-2</v>
      </c>
      <c r="E112" s="7">
        <v>4.7592793635461799E-35</v>
      </c>
      <c r="F112" s="6">
        <v>9.2156879064597394E-2</v>
      </c>
      <c r="G112" s="6">
        <v>8.0848917980524695E-2</v>
      </c>
      <c r="H112" s="7">
        <v>0.25434240852422002</v>
      </c>
      <c r="I112" t="s">
        <v>94</v>
      </c>
    </row>
    <row r="113" spans="1:9">
      <c r="A113" t="s">
        <v>114</v>
      </c>
      <c r="B113" s="5">
        <v>0.26877793395546101</v>
      </c>
      <c r="C113" s="6">
        <v>1.9880331828464499</v>
      </c>
      <c r="D113" s="6">
        <v>9.8079751913167798E-2</v>
      </c>
      <c r="E113" s="7">
        <v>2.1021808625766399E-26</v>
      </c>
      <c r="F113" s="6">
        <v>3.8131513992261903E-2</v>
      </c>
      <c r="G113" s="6">
        <v>6.9434857035296602E-2</v>
      </c>
      <c r="H113" s="7">
        <v>0.58288905162495597</v>
      </c>
      <c r="I113" t="s">
        <v>94</v>
      </c>
    </row>
    <row r="114" spans="1:9">
      <c r="A114" t="s">
        <v>115</v>
      </c>
      <c r="B114" s="5">
        <v>0.33520645901241702</v>
      </c>
      <c r="C114" s="6">
        <v>1.75829256017234</v>
      </c>
      <c r="D114" s="6">
        <v>7.3552106895654598E-2</v>
      </c>
      <c r="E114" s="7">
        <v>2.60469714058721E-33</v>
      </c>
      <c r="F114" s="6">
        <v>-6.6769861812130396E-3</v>
      </c>
      <c r="G114" s="6">
        <v>6.1868028580196202E-2</v>
      </c>
      <c r="H114" s="7">
        <v>0.91405673471441995</v>
      </c>
      <c r="I114" t="s">
        <v>94</v>
      </c>
    </row>
    <row r="115" spans="1:9">
      <c r="A115" t="s">
        <v>116</v>
      </c>
      <c r="B115" s="5">
        <v>0.169822512702647</v>
      </c>
      <c r="C115" s="6">
        <v>2.0080648702125399</v>
      </c>
      <c r="D115" s="6">
        <v>0.105540648014659</v>
      </c>
      <c r="E115" s="7">
        <v>6.1161385143758297E-12</v>
      </c>
      <c r="F115" s="6">
        <v>-7.3980309037372002E-2</v>
      </c>
      <c r="G115" s="6">
        <v>8.9576490725865501E-2</v>
      </c>
      <c r="H115" s="7">
        <v>0.40886661337735403</v>
      </c>
      <c r="I115" t="s">
        <v>94</v>
      </c>
    </row>
    <row r="116" spans="1:9">
      <c r="A116" t="s">
        <v>117</v>
      </c>
      <c r="B116" s="5">
        <v>0.42368455530208099</v>
      </c>
      <c r="C116" s="6">
        <v>1.6643332348635</v>
      </c>
      <c r="D116" s="6">
        <v>6.1622830338917897E-2</v>
      </c>
      <c r="E116" s="7">
        <v>1.3238665056231001E-25</v>
      </c>
      <c r="F116" s="6">
        <v>0.119676267478574</v>
      </c>
      <c r="G116" s="6">
        <v>7.83061220061574E-2</v>
      </c>
      <c r="H116" s="7">
        <v>0.12643483349113899</v>
      </c>
      <c r="I116" t="s">
        <v>94</v>
      </c>
    </row>
    <row r="117" spans="1:9">
      <c r="A117" t="s">
        <v>118</v>
      </c>
      <c r="B117" s="5">
        <v>0.60581910329853605</v>
      </c>
      <c r="C117" s="6">
        <v>1.3568896171790501</v>
      </c>
      <c r="D117" s="6">
        <v>2.81136372799419E-2</v>
      </c>
      <c r="E117" s="7">
        <v>4.0809983677270597E-33</v>
      </c>
      <c r="F117" s="6">
        <v>-7.7966623841943195E-2</v>
      </c>
      <c r="G117" s="6">
        <v>3.8220548802787802E-2</v>
      </c>
      <c r="H117" s="7">
        <v>4.1358914900768998E-2</v>
      </c>
      <c r="I117" t="s">
        <v>94</v>
      </c>
    </row>
    <row r="118" spans="1:9">
      <c r="A118" t="s">
        <v>119</v>
      </c>
      <c r="B118" s="5">
        <v>4.1648780044283303E-2</v>
      </c>
      <c r="C118" s="6">
        <v>2.62918560444218</v>
      </c>
      <c r="D118" s="6">
        <v>0.23560185361007299</v>
      </c>
      <c r="E118" s="7">
        <v>4.3006282374969102E-7</v>
      </c>
      <c r="F118" s="6">
        <v>-0.13385384554596699</v>
      </c>
      <c r="G118" s="6">
        <v>5.8834669204907597E-2</v>
      </c>
      <c r="H118" s="7">
        <v>2.2900859692701201E-2</v>
      </c>
      <c r="I118" t="s">
        <v>94</v>
      </c>
    </row>
    <row r="119" spans="1:9">
      <c r="A119" t="s">
        <v>120</v>
      </c>
      <c r="B119" s="5">
        <v>0.13301054375499799</v>
      </c>
      <c r="C119" s="6">
        <v>2.5138729128355499</v>
      </c>
      <c r="D119" s="6">
        <v>0.15439331547348201</v>
      </c>
      <c r="E119" s="7">
        <v>1.4837082174087701E-22</v>
      </c>
      <c r="F119" s="6">
        <v>0.12048121011677899</v>
      </c>
      <c r="G119" s="6">
        <v>5.34075929096215E-2</v>
      </c>
      <c r="H119" s="7">
        <v>2.40780424963783E-2</v>
      </c>
      <c r="I119" t="s">
        <v>94</v>
      </c>
    </row>
    <row r="120" spans="1:9">
      <c r="A120" t="s">
        <v>121</v>
      </c>
      <c r="B120" s="5">
        <v>0.255139143243789</v>
      </c>
      <c r="C120" s="6">
        <v>1.95986073787737</v>
      </c>
      <c r="D120" s="6">
        <v>9.8238632717741303E-2</v>
      </c>
      <c r="E120" s="7">
        <v>1.2322903262903099E-27</v>
      </c>
      <c r="F120" s="6">
        <v>5.7695486852476302E-2</v>
      </c>
      <c r="G120" s="6">
        <v>4.0070495790758803E-2</v>
      </c>
      <c r="H120" s="7">
        <v>0.14990995824971901</v>
      </c>
      <c r="I120" t="s">
        <v>94</v>
      </c>
    </row>
    <row r="121" spans="1:9">
      <c r="A121" t="s">
        <v>122</v>
      </c>
      <c r="B121" s="5">
        <v>3.8459467361967703E-2</v>
      </c>
      <c r="C121" s="6">
        <v>2.8123805237902202</v>
      </c>
      <c r="D121" s="6">
        <v>0.30108465601920598</v>
      </c>
      <c r="E121" s="7">
        <v>3.6273352487960301E-6</v>
      </c>
      <c r="F121" s="6">
        <v>-6.9789039426368105E-2</v>
      </c>
      <c r="G121" s="6">
        <v>9.6681988687747494E-2</v>
      </c>
      <c r="H121" s="7">
        <v>0.47039213682030201</v>
      </c>
      <c r="I121" t="s">
        <v>94</v>
      </c>
    </row>
    <row r="122" spans="1:9">
      <c r="A122" t="s">
        <v>123</v>
      </c>
      <c r="B122" s="5">
        <v>0.12541286015018199</v>
      </c>
      <c r="C122" s="6">
        <v>2.3885586180151601</v>
      </c>
      <c r="D122" s="6">
        <v>0.18054440170809899</v>
      </c>
      <c r="E122" s="7">
        <v>1.31790745085682E-18</v>
      </c>
      <c r="F122" s="6">
        <v>-3.8744619636806601E-2</v>
      </c>
      <c r="G122" s="6">
        <v>0.112650067393715</v>
      </c>
      <c r="H122" s="7">
        <v>0.73089304183209203</v>
      </c>
      <c r="I122" t="s">
        <v>94</v>
      </c>
    </row>
    <row r="123" spans="1:9">
      <c r="A123" t="s">
        <v>124</v>
      </c>
      <c r="B123" s="5">
        <v>0.22985479837058501</v>
      </c>
      <c r="C123" s="6">
        <v>1.9051520152635399</v>
      </c>
      <c r="D123" s="6">
        <v>9.9686097918213701E-2</v>
      </c>
      <c r="E123" s="7">
        <v>1.7221441401516799E-24</v>
      </c>
      <c r="F123" s="6">
        <v>-8.9432368872364096E-2</v>
      </c>
      <c r="G123" s="6">
        <v>4.3854498023630201E-2</v>
      </c>
      <c r="H123" s="7">
        <v>4.1420343442868303E-2</v>
      </c>
      <c r="I123" t="s">
        <v>94</v>
      </c>
    </row>
    <row r="124" spans="1:9">
      <c r="A124" t="s">
        <v>125</v>
      </c>
      <c r="B124" s="5">
        <v>0.38747297295710398</v>
      </c>
      <c r="C124" s="6">
        <v>1.1754969093313601</v>
      </c>
      <c r="D124" s="6">
        <v>1.47031068023927E-2</v>
      </c>
      <c r="E124" s="7">
        <v>1.09153615783725E-17</v>
      </c>
      <c r="F124" s="6">
        <v>0.46764969586576299</v>
      </c>
      <c r="G124" s="6">
        <v>0.26652891124169398</v>
      </c>
      <c r="H124" s="7">
        <v>7.9328992111924901E-2</v>
      </c>
      <c r="I124" t="s">
        <v>94</v>
      </c>
    </row>
    <row r="125" spans="1:9">
      <c r="A125" t="s">
        <v>126</v>
      </c>
      <c r="B125" s="5">
        <v>0.396796495446607</v>
      </c>
      <c r="C125" s="6">
        <v>1.25767621956582</v>
      </c>
      <c r="D125" s="6">
        <v>1.6791639848420699E-2</v>
      </c>
      <c r="E125" s="7">
        <v>1.2278502821794701E-29</v>
      </c>
      <c r="F125" s="6">
        <v>-0.486523369823469</v>
      </c>
      <c r="G125" s="6">
        <v>0.26166998029293198</v>
      </c>
      <c r="H125" s="7">
        <v>6.2984423733024E-2</v>
      </c>
      <c r="I125" t="s">
        <v>94</v>
      </c>
    </row>
    <row r="126" spans="1:9">
      <c r="A126" t="s">
        <v>127</v>
      </c>
      <c r="B126" s="5">
        <v>8.3084514269792208E-3</v>
      </c>
      <c r="C126" s="6">
        <v>0.73889531803326902</v>
      </c>
      <c r="D126" s="6">
        <v>0.48873390279828</v>
      </c>
      <c r="E126" s="7">
        <v>0.40149540350347102</v>
      </c>
      <c r="F126" s="6">
        <v>-0.115922317512167</v>
      </c>
      <c r="G126" s="6">
        <v>5.5018569491894799E-2</v>
      </c>
      <c r="H126" s="7">
        <v>3.5120428804726003E-2</v>
      </c>
      <c r="I126" t="s">
        <v>94</v>
      </c>
    </row>
    <row r="127" spans="1:9">
      <c r="A127" t="s">
        <v>128</v>
      </c>
      <c r="B127" s="5">
        <v>3.3186499470992101E-2</v>
      </c>
      <c r="C127" s="6">
        <v>1.4090194071208499</v>
      </c>
      <c r="D127" s="6">
        <v>0.17585632087422301</v>
      </c>
      <c r="E127" s="7">
        <v>7.9822216911711805E-2</v>
      </c>
      <c r="F127" s="6">
        <v>-0.20130998957530299</v>
      </c>
      <c r="G127" s="6">
        <v>4.3357495256271E-2</v>
      </c>
      <c r="H127" s="7">
        <v>3.43342671967973E-6</v>
      </c>
      <c r="I127" t="s">
        <v>94</v>
      </c>
    </row>
    <row r="128" spans="1:9">
      <c r="A128" t="s">
        <v>129</v>
      </c>
      <c r="B128" s="5">
        <v>4.6345517708888499E-2</v>
      </c>
      <c r="C128" s="6">
        <v>2.0442369131616398</v>
      </c>
      <c r="D128" s="6">
        <v>0.15802714276502</v>
      </c>
      <c r="E128" s="7">
        <v>1.3859316210438001E-7</v>
      </c>
      <c r="F128" s="6">
        <v>7.3262257327601204E-3</v>
      </c>
      <c r="G128" s="6">
        <v>9.9561741565233203E-2</v>
      </c>
      <c r="H128" s="7">
        <v>0.94134080701359502</v>
      </c>
      <c r="I128" t="s">
        <v>94</v>
      </c>
    </row>
    <row r="129" spans="1:9">
      <c r="A129" t="s">
        <v>130</v>
      </c>
      <c r="B129" s="5">
        <v>5.69345659124341E-2</v>
      </c>
      <c r="C129" s="6">
        <v>1.8809248986559299</v>
      </c>
      <c r="D129" s="6">
        <v>0.13074662701550399</v>
      </c>
      <c r="E129" s="7">
        <v>2.74716282666566E-9</v>
      </c>
      <c r="F129" s="6">
        <v>-0.17601483237839799</v>
      </c>
      <c r="G129" s="6">
        <v>9.3404823620432995E-2</v>
      </c>
      <c r="H129" s="7">
        <v>5.9506863134867402E-2</v>
      </c>
      <c r="I129" t="s">
        <v>94</v>
      </c>
    </row>
    <row r="130" spans="1:9">
      <c r="A130" t="s">
        <v>131</v>
      </c>
      <c r="B130" s="5">
        <v>0.46087329661899601</v>
      </c>
      <c r="C130" s="6">
        <v>0.69099403970559203</v>
      </c>
      <c r="D130" s="6">
        <v>4.41620532474611E-2</v>
      </c>
      <c r="E130" s="7">
        <v>7.6087879468354202E-12</v>
      </c>
      <c r="F130" s="6">
        <v>5.7217061203928402E-2</v>
      </c>
      <c r="G130" s="6">
        <v>3.6656586595747803E-2</v>
      </c>
      <c r="H130" s="7">
        <v>0.118548665847165</v>
      </c>
      <c r="I130" t="s">
        <v>94</v>
      </c>
    </row>
    <row r="131" spans="1:9">
      <c r="A131" t="s">
        <v>132</v>
      </c>
      <c r="B131" s="5">
        <v>0.71851061177868303</v>
      </c>
      <c r="C131" s="6">
        <v>0.69936998259025496</v>
      </c>
      <c r="D131" s="6">
        <v>2.8343183117816601E-2</v>
      </c>
      <c r="E131" s="7">
        <v>3.30707539539777E-40</v>
      </c>
      <c r="F131" s="6">
        <v>-4.5255864326342703E-3</v>
      </c>
      <c r="G131" s="6">
        <v>2.6502554274376401E-2</v>
      </c>
      <c r="H131" s="7">
        <v>0.86441217785753999</v>
      </c>
      <c r="I131" t="s">
        <v>94</v>
      </c>
    </row>
    <row r="132" spans="1:9">
      <c r="A132" t="s">
        <v>133</v>
      </c>
      <c r="B132" s="5">
        <v>0.167209765751928</v>
      </c>
      <c r="C132" s="6">
        <v>2.0496311455124299</v>
      </c>
      <c r="D132" s="6">
        <v>9.5949771377572102E-2</v>
      </c>
      <c r="E132" s="7">
        <v>6.0575533205443001E-46</v>
      </c>
      <c r="F132" s="6">
        <v>0.108311361078149</v>
      </c>
      <c r="G132" s="6">
        <v>0.20854298750112499</v>
      </c>
      <c r="H132" s="7">
        <v>0.60350144483078205</v>
      </c>
      <c r="I132" t="s">
        <v>94</v>
      </c>
    </row>
    <row r="133" spans="1:9">
      <c r="A133" t="s">
        <v>134</v>
      </c>
      <c r="B133" s="5">
        <v>0.170382974183376</v>
      </c>
      <c r="C133" s="6">
        <v>2.0526141595969301</v>
      </c>
      <c r="D133" s="6">
        <v>9.8550459291168999E-2</v>
      </c>
      <c r="E133" s="7">
        <v>1.0783569493026599E-46</v>
      </c>
      <c r="F133" s="6">
        <v>-9.0067797895418703E-2</v>
      </c>
      <c r="G133" s="6">
        <v>0.207688092680991</v>
      </c>
      <c r="H133" s="7">
        <v>0.66452913423147697</v>
      </c>
      <c r="I133" t="s">
        <v>94</v>
      </c>
    </row>
    <row r="134" spans="1:9">
      <c r="A134" t="s">
        <v>135</v>
      </c>
      <c r="B134" s="5">
        <v>0.13122817223965999</v>
      </c>
      <c r="C134" s="6">
        <v>2.53404500214593</v>
      </c>
      <c r="D134" s="6">
        <v>0.18563092094433301</v>
      </c>
      <c r="E134" s="7">
        <v>1.4355851211563899E-16</v>
      </c>
      <c r="F134" s="6">
        <v>0.15798131699391199</v>
      </c>
      <c r="G134" s="6">
        <v>6.4361346872921693E-2</v>
      </c>
      <c r="H134" s="7">
        <v>1.4104170457074201E-2</v>
      </c>
      <c r="I134" t="s">
        <v>94</v>
      </c>
    </row>
    <row r="135" spans="1:9">
      <c r="A135" t="s">
        <v>136</v>
      </c>
      <c r="B135" s="5">
        <v>0.34121451885447102</v>
      </c>
      <c r="C135" s="6">
        <v>1.5205902238617499</v>
      </c>
      <c r="D135" s="6">
        <v>6.7014253890349706E-2</v>
      </c>
      <c r="E135" s="7">
        <v>2.1322609185188402E-15</v>
      </c>
      <c r="F135" s="6">
        <v>-5.6148170481694001E-2</v>
      </c>
      <c r="G135" s="6">
        <v>4.6605805921930102E-2</v>
      </c>
      <c r="H135" s="7">
        <v>0.228301270830567</v>
      </c>
      <c r="I135" t="s">
        <v>94</v>
      </c>
    </row>
    <row r="136" spans="1:9">
      <c r="A136" t="s">
        <v>137</v>
      </c>
      <c r="B136" s="5">
        <v>0.34596778914972698</v>
      </c>
      <c r="C136" s="6">
        <v>1.1200951143395701</v>
      </c>
      <c r="D136" s="6">
        <v>3.2088047488701303E-2</v>
      </c>
      <c r="E136" s="7">
        <v>5.95727737967508E-3</v>
      </c>
      <c r="F136" s="6">
        <v>5.9821292694805697E-2</v>
      </c>
      <c r="G136" s="6">
        <v>3.0984865894685298E-2</v>
      </c>
      <c r="H136" s="7">
        <v>5.3524906915143701E-2</v>
      </c>
      <c r="I136" t="s">
        <v>94</v>
      </c>
    </row>
    <row r="137" spans="1:9">
      <c r="A137" t="s">
        <v>138</v>
      </c>
      <c r="B137" s="5">
        <v>0.76209525697938896</v>
      </c>
      <c r="C137" s="6">
        <v>0.95841942832044302</v>
      </c>
      <c r="D137" s="6">
        <v>1.04095729798341E-2</v>
      </c>
      <c r="E137" s="7">
        <v>7.5034607903241499E-3</v>
      </c>
      <c r="F137" s="6">
        <v>5.9343461522450404E-3</v>
      </c>
      <c r="G137" s="6">
        <v>2.25024026402636E-2</v>
      </c>
      <c r="H137" s="7">
        <v>0.79199525414694205</v>
      </c>
      <c r="I137" t="s">
        <v>94</v>
      </c>
    </row>
    <row r="138" spans="1:9">
      <c r="A138" t="s">
        <v>139</v>
      </c>
      <c r="B138" s="5">
        <v>1.78321027840391E-2</v>
      </c>
      <c r="C138" s="6">
        <v>5.6068605806211798</v>
      </c>
      <c r="D138" s="6">
        <v>0.51349479848058399</v>
      </c>
      <c r="E138" s="7">
        <v>3.1150483148916602E-17</v>
      </c>
      <c r="F138" s="6">
        <v>4.7867212449067699E-2</v>
      </c>
      <c r="G138" s="6">
        <v>9.3904904952552798E-2</v>
      </c>
      <c r="H138" s="7">
        <v>0.61023268400989295</v>
      </c>
      <c r="I138" t="s">
        <v>94</v>
      </c>
    </row>
    <row r="139" spans="1:9">
      <c r="A139" t="s">
        <v>140</v>
      </c>
      <c r="B139" s="5">
        <v>3.4353386648468903E-2</v>
      </c>
      <c r="C139" s="6">
        <v>4.15322836851385</v>
      </c>
      <c r="D139" s="6">
        <v>0.31978381648913501</v>
      </c>
      <c r="E139" s="7">
        <v>5.6251098444785399E-23</v>
      </c>
      <c r="F139" s="6">
        <v>4.8772154405855098E-2</v>
      </c>
      <c r="G139" s="6">
        <v>5.9082233730829201E-2</v>
      </c>
      <c r="H139" s="7">
        <v>0.40908998747187297</v>
      </c>
      <c r="I139" t="s">
        <v>94</v>
      </c>
    </row>
    <row r="140" spans="1:9">
      <c r="A140" t="s">
        <v>141</v>
      </c>
      <c r="B140" s="5">
        <v>1.1185912001340699E-2</v>
      </c>
      <c r="C140" s="6">
        <v>3.09429388728124</v>
      </c>
      <c r="D140" s="6">
        <v>0.24850716990542099</v>
      </c>
      <c r="E140" s="7">
        <v>1.0521246559261101E-7</v>
      </c>
      <c r="F140" s="6">
        <v>-1.06870779275458E-2</v>
      </c>
      <c r="G140" s="6">
        <v>5.7299125393280602E-2</v>
      </c>
      <c r="H140" s="7">
        <v>0.85204185360486195</v>
      </c>
      <c r="I140" t="s">
        <v>94</v>
      </c>
    </row>
    <row r="141" spans="1:9">
      <c r="A141" t="s">
        <v>142</v>
      </c>
      <c r="B141" s="5">
        <v>2.64552581133971E-2</v>
      </c>
      <c r="C141" s="6">
        <v>2.0169280190785699</v>
      </c>
      <c r="D141" s="6">
        <v>0.17036108204163899</v>
      </c>
      <c r="E141" s="7">
        <v>3.7505764602887699E-6</v>
      </c>
      <c r="F141" s="6">
        <v>-9.1092054311678702E-2</v>
      </c>
      <c r="G141" s="6">
        <v>2.97340692479563E-2</v>
      </c>
      <c r="H141" s="7">
        <v>2.1872159079772998E-3</v>
      </c>
      <c r="I141" t="s">
        <v>94</v>
      </c>
    </row>
    <row r="142" spans="1:9">
      <c r="A142" t="s">
        <v>143</v>
      </c>
      <c r="B142" s="5">
        <v>5.4841684310047798E-3</v>
      </c>
      <c r="C142" s="6">
        <v>2.8617279228243802</v>
      </c>
      <c r="D142" s="6">
        <v>0.403015962961153</v>
      </c>
      <c r="E142" s="7">
        <v>4.5539292558771502E-3</v>
      </c>
      <c r="F142" s="6">
        <v>-4.9543241686647803E-2</v>
      </c>
      <c r="G142" s="6">
        <v>2.8642574092028798E-2</v>
      </c>
      <c r="H142" s="7">
        <v>8.3682757353765E-2</v>
      </c>
      <c r="I142" t="s">
        <v>94</v>
      </c>
    </row>
    <row r="143" spans="1:9">
      <c r="A143" t="s">
        <v>144</v>
      </c>
      <c r="B143" s="15">
        <v>2.68650777474649E-2</v>
      </c>
      <c r="C143" s="6">
        <v>2.0454034927164502</v>
      </c>
      <c r="D143" s="6">
        <v>0.191822839730278</v>
      </c>
      <c r="E143" s="7">
        <v>7.4324793440543897E-6</v>
      </c>
      <c r="F143" s="6">
        <v>-3.63251044866095E-2</v>
      </c>
      <c r="G143" s="6">
        <v>3.0687566030259E-2</v>
      </c>
      <c r="H143" s="7">
        <v>0.23652883783467901</v>
      </c>
      <c r="I143" t="s">
        <v>94</v>
      </c>
    </row>
    <row r="144" spans="1:9">
      <c r="A144" t="s">
        <v>145</v>
      </c>
      <c r="B144" s="15">
        <v>2.09871939332603E-2</v>
      </c>
      <c r="C144" s="6">
        <v>2.0800510835961599</v>
      </c>
      <c r="D144" s="6">
        <v>0.22844805508501601</v>
      </c>
      <c r="E144" s="7">
        <v>1.61048523189732E-4</v>
      </c>
      <c r="F144" s="6">
        <v>-8.1987366355907904E-4</v>
      </c>
      <c r="G144" s="6">
        <v>4.2635316914592901E-2</v>
      </c>
      <c r="H144" s="7">
        <v>0.98465769061164399</v>
      </c>
      <c r="I144" t="s">
        <v>94</v>
      </c>
    </row>
    <row r="145" spans="1:9">
      <c r="A145" t="s">
        <v>146</v>
      </c>
      <c r="B145" s="15">
        <v>8.8786593345354506E-2</v>
      </c>
      <c r="C145" s="6">
        <v>1.54109413861319</v>
      </c>
      <c r="D145" s="6">
        <v>7.6129997985453904E-2</v>
      </c>
      <c r="E145" s="7">
        <v>4.1848543753015199E-10</v>
      </c>
      <c r="F145" s="6">
        <v>-0.11023828670357</v>
      </c>
      <c r="G145" s="6">
        <v>5.0958888135555401E-2</v>
      </c>
      <c r="H145" s="7">
        <v>3.0519736110769798E-2</v>
      </c>
      <c r="I145" t="s">
        <v>94</v>
      </c>
    </row>
    <row r="146" spans="1:9">
      <c r="A146" t="s">
        <v>147</v>
      </c>
      <c r="B146" s="15" t="s">
        <v>93</v>
      </c>
      <c r="C146" s="6">
        <v>1.65864329627584</v>
      </c>
      <c r="D146" s="6">
        <v>2.9508258542134898E-2</v>
      </c>
      <c r="E146" s="7">
        <v>1.36980179942923E-35</v>
      </c>
      <c r="F146" s="6">
        <v>0.25426450539279799</v>
      </c>
      <c r="G146" s="6">
        <v>6.3778719854221094E-2</v>
      </c>
      <c r="H146" s="7">
        <v>6.7008023040415393E-5</v>
      </c>
      <c r="I146" t="s">
        <v>94</v>
      </c>
    </row>
    <row r="147" spans="1:9">
      <c r="A147" t="s">
        <v>148</v>
      </c>
      <c r="B147" s="15">
        <v>8.1499252074974E-3</v>
      </c>
      <c r="C147" s="6">
        <v>8.9352577282437995</v>
      </c>
      <c r="D147" s="6">
        <v>0.67245243216649997</v>
      </c>
      <c r="E147" s="7">
        <v>4.76067556558929E-20</v>
      </c>
      <c r="F147" s="6">
        <v>0.23301119271101001</v>
      </c>
      <c r="G147" s="6">
        <v>6.1041866805493103E-2</v>
      </c>
      <c r="H147" s="7">
        <v>1.3495523649437801E-4</v>
      </c>
      <c r="I147" t="s">
        <v>94</v>
      </c>
    </row>
    <row r="148" spans="1:9">
      <c r="A148" t="s">
        <v>149</v>
      </c>
      <c r="B148" s="15">
        <v>0.10235727649606401</v>
      </c>
      <c r="C148" s="6">
        <v>0.52932819870124403</v>
      </c>
      <c r="D148" s="6">
        <v>1.9926677698988499E-2</v>
      </c>
      <c r="E148" s="7">
        <v>5.2475862914368703E-26</v>
      </c>
      <c r="F148" s="6">
        <v>8.8344973539020197E-2</v>
      </c>
      <c r="G148" s="6">
        <v>9.6814099283399901E-3</v>
      </c>
      <c r="H148" s="7">
        <v>7.1592203776916798E-20</v>
      </c>
      <c r="I148" t="s">
        <v>94</v>
      </c>
    </row>
    <row r="149" spans="1:9">
      <c r="A149" t="s">
        <v>150</v>
      </c>
      <c r="B149" s="15">
        <v>9.9855414022675795E-2</v>
      </c>
      <c r="C149" s="6">
        <v>0.61828279902738004</v>
      </c>
      <c r="D149" s="6">
        <v>2.6935737939774902E-2</v>
      </c>
      <c r="E149" s="7">
        <v>8.3128380496987801E-16</v>
      </c>
      <c r="F149" s="6">
        <v>0.107960059249479</v>
      </c>
      <c r="G149" s="6">
        <v>7.1976284778745604E-3</v>
      </c>
      <c r="H149" s="7">
        <v>7.4093656482086594E-51</v>
      </c>
      <c r="I149" t="s">
        <v>94</v>
      </c>
    </row>
    <row r="150" spans="1:9">
      <c r="A150" t="s">
        <v>151</v>
      </c>
      <c r="B150" s="15">
        <v>9.9606636897287895E-2</v>
      </c>
      <c r="C150" s="6">
        <v>0.68142754945879602</v>
      </c>
      <c r="D150" s="6">
        <v>2.7164837609824698E-2</v>
      </c>
      <c r="E150" s="7">
        <v>8.45078850665516E-15</v>
      </c>
      <c r="F150" s="6">
        <v>0.12925127469572001</v>
      </c>
      <c r="G150" s="6">
        <v>1.1517215012873099E-2</v>
      </c>
      <c r="H150" s="7">
        <v>3.1641137968517102E-29</v>
      </c>
      <c r="I150" t="s">
        <v>94</v>
      </c>
    </row>
    <row r="151" spans="1:9">
      <c r="A151" t="s">
        <v>152</v>
      </c>
      <c r="B151" s="15">
        <v>0.100695686862236</v>
      </c>
      <c r="C151" s="6">
        <v>0.75424191019022502</v>
      </c>
      <c r="D151" s="6">
        <v>2.5376046072826602E-2</v>
      </c>
      <c r="E151" s="7">
        <v>1.8946448442633101E-8</v>
      </c>
      <c r="F151" s="6">
        <v>0.154427379514537</v>
      </c>
      <c r="G151" s="6">
        <v>1.1473248208994801E-2</v>
      </c>
      <c r="H151" s="7">
        <v>2.6972355696130699E-41</v>
      </c>
      <c r="I151" t="s">
        <v>94</v>
      </c>
    </row>
    <row r="152" spans="1:9">
      <c r="A152" s="16" t="s">
        <v>153</v>
      </c>
      <c r="B152" s="15">
        <v>9.8317122559556006E-2</v>
      </c>
      <c r="C152" s="6">
        <v>0.998746243112554</v>
      </c>
      <c r="D152" s="6">
        <v>3.0702029532464301E-2</v>
      </c>
      <c r="E152" s="7">
        <v>0.87792572316625594</v>
      </c>
      <c r="F152" s="6">
        <v>0.22114820343990099</v>
      </c>
      <c r="G152" s="6">
        <v>1.2917635556225399E-2</v>
      </c>
      <c r="H152" s="7">
        <v>1.0551603315578999E-65</v>
      </c>
      <c r="I152" t="s">
        <v>94</v>
      </c>
    </row>
    <row r="153" spans="1:9">
      <c r="A153" s="16" t="s">
        <v>154</v>
      </c>
      <c r="B153" s="15">
        <v>9.9642200451288104E-2</v>
      </c>
      <c r="C153" s="6">
        <v>1.0855225254882299</v>
      </c>
      <c r="D153" s="6">
        <v>3.4791511649702497E-2</v>
      </c>
      <c r="E153" s="7">
        <v>4.8878065895776097E-2</v>
      </c>
      <c r="F153" s="6">
        <v>0.24292517210502099</v>
      </c>
      <c r="G153" s="6">
        <v>1.23578029197845E-2</v>
      </c>
      <c r="H153" s="7">
        <v>4.9738487733675501E-86</v>
      </c>
      <c r="I153" t="s">
        <v>94</v>
      </c>
    </row>
    <row r="154" spans="1:9">
      <c r="A154" s="16" t="s">
        <v>155</v>
      </c>
      <c r="B154" s="15">
        <v>9.9733793378099803E-2</v>
      </c>
      <c r="C154" s="13">
        <v>1.1998490216395501</v>
      </c>
      <c r="D154" s="13">
        <v>3.9989092410534798E-2</v>
      </c>
      <c r="E154" s="14">
        <v>4.9627200399760397E-4</v>
      </c>
      <c r="F154" s="6">
        <v>0.279751659999738</v>
      </c>
      <c r="G154" s="6">
        <v>1.41903554910984E-2</v>
      </c>
      <c r="H154" s="7">
        <v>1.6283639277905502E-86</v>
      </c>
      <c r="I154" t="s">
        <v>94</v>
      </c>
    </row>
    <row r="155" spans="1:9">
      <c r="A155" s="16" t="s">
        <v>156</v>
      </c>
      <c r="B155" s="15">
        <v>0.100229334597517</v>
      </c>
      <c r="C155" s="13">
        <v>1.2266826783106499</v>
      </c>
      <c r="D155" s="13">
        <v>3.65296099201423E-2</v>
      </c>
      <c r="E155" s="14">
        <v>6.1395596552641696E-6</v>
      </c>
      <c r="F155" s="6">
        <v>0.27751778686982698</v>
      </c>
      <c r="G155" s="6">
        <v>1.6392636609198399E-2</v>
      </c>
      <c r="H155" s="7">
        <v>2.7306958362885602E-64</v>
      </c>
      <c r="I155" t="s">
        <v>94</v>
      </c>
    </row>
    <row r="156" spans="1:9">
      <c r="A156" s="16" t="s">
        <v>157</v>
      </c>
      <c r="B156" s="15">
        <v>0.101099970660068</v>
      </c>
      <c r="C156" s="13">
        <v>1.3783225332464299</v>
      </c>
      <c r="D156" s="13">
        <v>3.7835811331340098E-2</v>
      </c>
      <c r="E156" s="14">
        <v>1.61104101452531E-10</v>
      </c>
      <c r="F156" s="6">
        <v>0.32243373379777801</v>
      </c>
      <c r="G156" s="6">
        <v>1.5708950721395599E-2</v>
      </c>
      <c r="H156" s="7">
        <v>1.2750140484990501E-93</v>
      </c>
      <c r="I156" t="s">
        <v>94</v>
      </c>
    </row>
    <row r="157" spans="1:9">
      <c r="A157" s="16" t="s">
        <v>158</v>
      </c>
      <c r="B157" s="15">
        <v>9.8462564075207495E-2</v>
      </c>
      <c r="C157" s="13">
        <v>1.2888801174772999</v>
      </c>
      <c r="D157" s="13">
        <v>3.45372332889353E-2</v>
      </c>
      <c r="E157" s="14">
        <v>9.0730252954664805E-9</v>
      </c>
      <c r="F157" s="6">
        <v>0.28081850949593801</v>
      </c>
      <c r="G157" s="6">
        <v>1.7855409928161599E-2</v>
      </c>
      <c r="H157" s="7">
        <v>9.8217473185074107E-56</v>
      </c>
      <c r="I157" t="s">
        <v>94</v>
      </c>
    </row>
    <row r="158" spans="1:9">
      <c r="A158" s="16" t="s">
        <v>159</v>
      </c>
      <c r="B158" s="15" t="s">
        <v>93</v>
      </c>
      <c r="C158" s="13" t="s">
        <v>93</v>
      </c>
      <c r="D158" s="13" t="s">
        <v>93</v>
      </c>
      <c r="E158" s="14" t="s">
        <v>93</v>
      </c>
      <c r="F158" s="6">
        <v>-0.102888949057916</v>
      </c>
      <c r="G158" s="6">
        <v>1.88864459311857E-2</v>
      </c>
      <c r="H158" s="7">
        <v>5.1006233013864598E-8</v>
      </c>
      <c r="I158" t="s">
        <v>94</v>
      </c>
    </row>
    <row r="159" spans="1:9">
      <c r="A159" s="16" t="s">
        <v>160</v>
      </c>
      <c r="B159" s="15">
        <v>2.7964742384710799E-3</v>
      </c>
      <c r="C159" s="13" t="s">
        <v>93</v>
      </c>
      <c r="D159" s="13" t="s">
        <v>93</v>
      </c>
      <c r="E159" s="14" t="s">
        <v>93</v>
      </c>
      <c r="F159" s="6">
        <v>-0.163741353338511</v>
      </c>
      <c r="G159" s="6">
        <v>9.8316256757554309E-3</v>
      </c>
      <c r="H159" s="7">
        <v>2.8042089904784198E-62</v>
      </c>
      <c r="I159" t="s">
        <v>94</v>
      </c>
    </row>
    <row r="160" spans="1:9">
      <c r="A160" s="16" t="s">
        <v>161</v>
      </c>
      <c r="B160" s="15" t="s">
        <v>93</v>
      </c>
      <c r="C160" s="13">
        <v>0.91783905913295605</v>
      </c>
      <c r="D160" s="13">
        <v>1.5449608030956E-2</v>
      </c>
      <c r="E160" s="14">
        <v>4.1340960541883799E-5</v>
      </c>
      <c r="F160" s="6">
        <v>-0.17164747570342401</v>
      </c>
      <c r="G160" s="6">
        <v>1.02896807488248E-2</v>
      </c>
      <c r="H160" s="7">
        <v>1.7862715969988299E-62</v>
      </c>
      <c r="I160" t="s">
        <v>94</v>
      </c>
    </row>
    <row r="161" spans="1:9">
      <c r="A161" s="16" t="s">
        <v>162</v>
      </c>
      <c r="B161" s="15" t="s">
        <v>93</v>
      </c>
      <c r="C161" s="13">
        <v>0.83211742910697895</v>
      </c>
      <c r="D161" s="13">
        <v>5.0719728907178503E-3</v>
      </c>
      <c r="E161" s="14">
        <v>1.65820705170999E-42</v>
      </c>
      <c r="F161" s="6">
        <v>-3.2803540437832797E-2</v>
      </c>
      <c r="G161" s="6">
        <v>1.1273799238866299E-2</v>
      </c>
      <c r="H161" s="7">
        <v>3.6175871010687699E-3</v>
      </c>
      <c r="I161" t="s">
        <v>94</v>
      </c>
    </row>
    <row r="162" spans="1:9">
      <c r="A162" s="16" t="s">
        <v>163</v>
      </c>
      <c r="B162" s="15">
        <v>0.17771981186879901</v>
      </c>
      <c r="C162" s="13">
        <v>1.3114191903061401</v>
      </c>
      <c r="D162" s="13">
        <v>2.08353331790843E-2</v>
      </c>
      <c r="E162" s="14">
        <v>1.38766704299561E-52</v>
      </c>
      <c r="F162" s="6">
        <v>7.7966381529993203E-2</v>
      </c>
      <c r="G162" s="6">
        <v>9.5934864581842597E-3</v>
      </c>
      <c r="H162" s="7">
        <v>4.4000109228883599E-16</v>
      </c>
      <c r="I162" t="s">
        <v>94</v>
      </c>
    </row>
    <row r="163" spans="1:9">
      <c r="A163" s="16" t="s">
        <v>164</v>
      </c>
      <c r="B163" s="15">
        <v>1.00518737376366E-2</v>
      </c>
      <c r="C163" s="13">
        <v>1.2151594617619099</v>
      </c>
      <c r="D163" s="13">
        <v>1.7701830535208601E-2</v>
      </c>
      <c r="E163" s="14">
        <v>2.4249792082674301E-53</v>
      </c>
      <c r="F163" s="6">
        <v>0.14280497693740499</v>
      </c>
      <c r="G163" s="6">
        <v>2.6886172332134601E-2</v>
      </c>
      <c r="H163" s="7">
        <v>1.0874715603673001E-7</v>
      </c>
      <c r="I163" t="s">
        <v>94</v>
      </c>
    </row>
    <row r="164" spans="1:9">
      <c r="A164" s="16" t="s">
        <v>165</v>
      </c>
      <c r="B164" s="15" t="s">
        <v>93</v>
      </c>
      <c r="C164" s="13" t="s">
        <v>93</v>
      </c>
      <c r="D164" s="13" t="s">
        <v>93</v>
      </c>
      <c r="E164" s="14" t="s">
        <v>93</v>
      </c>
      <c r="F164" s="6">
        <v>-0.200575321623228</v>
      </c>
      <c r="G164" s="6">
        <v>1.6208133814647498E-2</v>
      </c>
      <c r="H164" s="7">
        <v>3.5698599891392001E-35</v>
      </c>
      <c r="I164" t="s">
        <v>94</v>
      </c>
    </row>
    <row r="165" spans="1:9">
      <c r="A165" s="16" t="s">
        <v>166</v>
      </c>
      <c r="B165" s="15">
        <v>1.0340409461146701E-2</v>
      </c>
      <c r="C165" s="13">
        <v>4.7983923212874302</v>
      </c>
      <c r="D165" s="13">
        <v>0.35819957038171002</v>
      </c>
      <c r="E165" s="14">
        <v>4.8214820990297998E-18</v>
      </c>
      <c r="F165" s="6">
        <v>0.38152164299607799</v>
      </c>
      <c r="G165" s="6">
        <v>4.2643121361353203E-2</v>
      </c>
      <c r="H165" s="7">
        <v>3.65768256387156E-19</v>
      </c>
      <c r="I165" t="s">
        <v>94</v>
      </c>
    </row>
    <row r="166" spans="1:9">
      <c r="A166" s="16" t="s">
        <v>167</v>
      </c>
      <c r="B166" s="15">
        <v>1.65455490697363E-2</v>
      </c>
      <c r="C166" s="13">
        <v>3.8352486685043901</v>
      </c>
      <c r="D166" s="13">
        <v>0.366362533867716</v>
      </c>
      <c r="E166" s="14">
        <v>1.2557462851931601E-13</v>
      </c>
      <c r="F166" s="6">
        <v>0.26879299661810402</v>
      </c>
      <c r="G166" s="6">
        <v>6.0452320140491803E-2</v>
      </c>
      <c r="H166" s="7">
        <v>8.73360718186446E-6</v>
      </c>
      <c r="I166" t="s">
        <v>94</v>
      </c>
    </row>
    <row r="167" spans="1:9">
      <c r="A167" s="16" t="s">
        <v>168</v>
      </c>
      <c r="B167" s="15">
        <v>1.3372535513144299E-2</v>
      </c>
      <c r="C167" s="13">
        <v>3.61522671921121</v>
      </c>
      <c r="D167" s="13">
        <v>0.30469968419902399</v>
      </c>
      <c r="E167" s="14">
        <v>8.4048377828370995E-15</v>
      </c>
      <c r="F167" s="6">
        <v>0.17354068574604101</v>
      </c>
      <c r="G167" s="6">
        <v>3.7560404900363803E-2</v>
      </c>
      <c r="H167" s="7">
        <v>3.8316850585884997E-6</v>
      </c>
      <c r="I167" t="s">
        <v>94</v>
      </c>
    </row>
    <row r="168" spans="1:9">
      <c r="A168" s="16" t="s">
        <v>169</v>
      </c>
      <c r="B168" s="15">
        <v>3.17309714813847E-2</v>
      </c>
      <c r="C168" s="13">
        <v>2.6244473600510299</v>
      </c>
      <c r="D168" s="13">
        <v>0.175671637411044</v>
      </c>
      <c r="E168" s="14">
        <v>3.6452633494285702E-15</v>
      </c>
      <c r="F168" s="6">
        <v>0.14177842060885201</v>
      </c>
      <c r="G168" s="6">
        <v>3.2003034386917803E-2</v>
      </c>
      <c r="H168" s="7">
        <v>9.4165138897059395E-6</v>
      </c>
      <c r="I168" t="s">
        <v>94</v>
      </c>
    </row>
    <row r="169" spans="1:9">
      <c r="A169" s="16" t="s">
        <v>170</v>
      </c>
      <c r="B169" s="15">
        <v>3.1200308530606202E-3</v>
      </c>
      <c r="C169" s="13">
        <v>2.8982070342578399</v>
      </c>
      <c r="D169" s="13">
        <v>0.76299371096235402</v>
      </c>
      <c r="E169" s="14">
        <v>4.3472257351307102E-2</v>
      </c>
      <c r="F169" s="6">
        <v>-0.31370827042732602</v>
      </c>
      <c r="G169" s="6">
        <v>4.9487345367284302E-2</v>
      </c>
      <c r="H169" s="7">
        <v>2.3101910287410099E-10</v>
      </c>
      <c r="I169" t="s">
        <v>94</v>
      </c>
    </row>
    <row r="170" spans="1:9">
      <c r="A170" s="16" t="s">
        <v>171</v>
      </c>
      <c r="B170" s="15">
        <v>2.7154115500022699E-3</v>
      </c>
      <c r="C170" s="13">
        <v>6.4174182695106401</v>
      </c>
      <c r="D170" s="13">
        <v>0.86689638443795103</v>
      </c>
      <c r="E170" s="14">
        <v>1.05800255837227E-7</v>
      </c>
      <c r="F170" s="6">
        <v>-3.3942378239380899E-2</v>
      </c>
      <c r="G170" s="6">
        <v>4.8186674130303697E-2</v>
      </c>
      <c r="H170" s="7">
        <v>0.48118777610652702</v>
      </c>
      <c r="I170" t="s">
        <v>94</v>
      </c>
    </row>
    <row r="171" spans="1:9">
      <c r="A171" s="16" t="s">
        <v>172</v>
      </c>
      <c r="B171" s="15">
        <v>2.9436054297494799E-2</v>
      </c>
      <c r="C171" s="13">
        <v>5.5543512647673001</v>
      </c>
      <c r="D171" s="13">
        <v>0.34830109508000401</v>
      </c>
      <c r="E171" s="14">
        <v>4.1179548729763699E-21</v>
      </c>
      <c r="F171" s="6">
        <v>-3.8017156380968503E-2</v>
      </c>
      <c r="G171" s="6">
        <v>5.0335994253236399E-2</v>
      </c>
      <c r="H171" s="7">
        <v>0.45008830614141498</v>
      </c>
      <c r="I171" t="s">
        <v>94</v>
      </c>
    </row>
    <row r="172" spans="1:9">
      <c r="A172" s="16" t="s">
        <v>173</v>
      </c>
      <c r="B172" s="15">
        <v>0.40697052368507503</v>
      </c>
      <c r="C172" s="13">
        <v>1.44966025693765</v>
      </c>
      <c r="D172" s="13">
        <v>3.7153813996242298E-2</v>
      </c>
      <c r="E172" s="14">
        <v>5.8786907685835196E-19</v>
      </c>
      <c r="F172" s="6">
        <v>-0.38279003574091702</v>
      </c>
      <c r="G172" s="6">
        <v>4.9088102020809397E-2</v>
      </c>
      <c r="H172" s="7">
        <v>6.2885695527717997E-15</v>
      </c>
      <c r="I172" t="s">
        <v>94</v>
      </c>
    </row>
    <row r="173" spans="1:9">
      <c r="A173" s="16" t="s">
        <v>174</v>
      </c>
      <c r="B173" s="15">
        <v>2.1439454978469798E-2</v>
      </c>
      <c r="C173" s="13">
        <v>7.5779117185734597</v>
      </c>
      <c r="D173" s="13">
        <v>0.46416925734313602</v>
      </c>
      <c r="E173" s="14">
        <v>8.1811333574187604E-22</v>
      </c>
      <c r="F173" s="6">
        <v>0.23566063047234001</v>
      </c>
      <c r="G173" s="6">
        <v>7.8389174610094703E-2</v>
      </c>
      <c r="H173" s="7">
        <v>2.6445622080498799E-3</v>
      </c>
      <c r="I173" t="s">
        <v>94</v>
      </c>
    </row>
    <row r="174" spans="1:9">
      <c r="A174" s="16" t="s">
        <v>175</v>
      </c>
      <c r="B174" s="15">
        <v>0.33921960477819801</v>
      </c>
      <c r="C174" s="13">
        <v>1.73062334689397</v>
      </c>
      <c r="D174" s="13">
        <v>5.6626823730679302E-2</v>
      </c>
      <c r="E174" s="14">
        <v>4.1998270499077997E-25</v>
      </c>
      <c r="F174" s="6">
        <v>0.25440856147048602</v>
      </c>
      <c r="G174" s="6">
        <v>9.1421780592173596E-2</v>
      </c>
      <c r="H174" s="7">
        <v>5.3891960635927402E-3</v>
      </c>
      <c r="I174" t="s">
        <v>94</v>
      </c>
    </row>
    <row r="175" spans="1:9">
      <c r="A175" s="16" t="s">
        <v>176</v>
      </c>
      <c r="B175" s="15">
        <v>1.9269071668781199E-2</v>
      </c>
      <c r="C175" s="13">
        <v>8.6037578285249392</v>
      </c>
      <c r="D175" s="13">
        <v>0.62405884734005002</v>
      </c>
      <c r="E175" s="14">
        <v>1.74903975796238E-22</v>
      </c>
      <c r="F175" s="6">
        <v>0.56248483689821605</v>
      </c>
      <c r="G175" s="6">
        <v>8.9307380446402698E-2</v>
      </c>
      <c r="H175" s="7">
        <v>3.00924139465013E-10</v>
      </c>
      <c r="I175" t="s">
        <v>94</v>
      </c>
    </row>
    <row r="176" spans="1:9">
      <c r="A176" s="16" t="s">
        <v>177</v>
      </c>
      <c r="B176" s="5">
        <v>0.17581933311961701</v>
      </c>
      <c r="C176" s="6">
        <v>2.79289020416706</v>
      </c>
      <c r="D176" s="6">
        <v>9.3396086214936003E-2</v>
      </c>
      <c r="E176" s="7">
        <v>4.5939871381895896E-31</v>
      </c>
      <c r="F176" s="6">
        <v>0.42274780694951403</v>
      </c>
      <c r="G176" s="6">
        <v>4.9288681962401999E-2</v>
      </c>
      <c r="H176" s="7">
        <v>9.7400538334917795E-18</v>
      </c>
      <c r="I176" t="s">
        <v>94</v>
      </c>
    </row>
    <row r="177" spans="1:9">
      <c r="A177" s="16" t="s">
        <v>178</v>
      </c>
      <c r="B177" s="5">
        <v>1.3549378568832E-2</v>
      </c>
      <c r="C177" s="6">
        <v>5.8867215508251602</v>
      </c>
      <c r="D177" s="6">
        <v>0.49743056407151698</v>
      </c>
      <c r="E177" s="7">
        <v>2.9741918677895301E-15</v>
      </c>
      <c r="F177" s="6">
        <v>0.27633580983058398</v>
      </c>
      <c r="G177" s="6">
        <v>0.10965869320222101</v>
      </c>
      <c r="H177" s="7">
        <v>1.1736729137079601E-2</v>
      </c>
      <c r="I177" t="s">
        <v>94</v>
      </c>
    </row>
    <row r="178" spans="1:9">
      <c r="A178" s="16" t="s">
        <v>179</v>
      </c>
      <c r="B178" s="5">
        <v>3.11793394539552E-2</v>
      </c>
      <c r="C178" s="6">
        <v>3.3963046246835402</v>
      </c>
      <c r="D178" s="6">
        <v>0.21979143375287799</v>
      </c>
      <c r="E178" s="7">
        <v>4.31316462834875E-18</v>
      </c>
      <c r="F178" s="6">
        <v>-0.17386962886601401</v>
      </c>
      <c r="G178" s="6">
        <v>4.8325071876332802E-2</v>
      </c>
      <c r="H178" s="7">
        <v>3.20775146763298E-4</v>
      </c>
      <c r="I178" t="s">
        <v>94</v>
      </c>
    </row>
    <row r="179" spans="1:9">
      <c r="A179" s="16" t="s">
        <v>180</v>
      </c>
      <c r="B179" s="5">
        <v>0.13168211081100201</v>
      </c>
      <c r="C179" s="6">
        <v>2.85513247898214</v>
      </c>
      <c r="D179" s="6">
        <v>0.20180437828251899</v>
      </c>
      <c r="E179" s="7">
        <v>4.5096494011378299E-25</v>
      </c>
      <c r="F179" s="6">
        <v>0.10983954234061701</v>
      </c>
      <c r="G179" s="6">
        <v>6.5974783041388999E-2</v>
      </c>
      <c r="H179" s="7">
        <v>9.5938376104410403E-2</v>
      </c>
      <c r="I179" t="s">
        <v>94</v>
      </c>
    </row>
    <row r="180" spans="1:9">
      <c r="A180" s="16" t="s">
        <v>181</v>
      </c>
      <c r="B180" s="5">
        <v>0.21088868792125801</v>
      </c>
      <c r="C180" s="6">
        <v>2.3635940608267201</v>
      </c>
      <c r="D180" s="6">
        <v>0.119517514762763</v>
      </c>
      <c r="E180" s="7">
        <v>5.4677747715107796E-32</v>
      </c>
      <c r="F180" s="6">
        <v>0.16670722490537901</v>
      </c>
      <c r="G180" s="6">
        <v>6.3585259294213103E-2</v>
      </c>
      <c r="H180" s="7">
        <v>8.7469196894342308E-3</v>
      </c>
      <c r="I180" t="s">
        <v>94</v>
      </c>
    </row>
    <row r="181" spans="1:9">
      <c r="A181" s="16" t="s">
        <v>182</v>
      </c>
      <c r="B181" s="5">
        <v>6.4023455841389201E-2</v>
      </c>
      <c r="C181" s="6">
        <v>3.0314604812565902</v>
      </c>
      <c r="D181" s="6">
        <v>0.19710625082754901</v>
      </c>
      <c r="E181" s="7">
        <v>3.8343673366516102E-20</v>
      </c>
      <c r="F181" s="6">
        <v>-0.36315406512068499</v>
      </c>
      <c r="G181" s="6">
        <v>6.3928185923441294E-2</v>
      </c>
      <c r="H181" s="7">
        <v>1.34178710274725E-8</v>
      </c>
      <c r="I181" t="s">
        <v>94</v>
      </c>
    </row>
    <row r="182" spans="1:9">
      <c r="A182" t="s">
        <v>183</v>
      </c>
      <c r="B182" s="5">
        <v>0.25017752420292799</v>
      </c>
      <c r="C182" s="6">
        <v>2.0647500750784902</v>
      </c>
      <c r="D182" s="6">
        <v>8.7003854774704806E-2</v>
      </c>
      <c r="E182" s="7">
        <v>1.54529901315844E-27</v>
      </c>
      <c r="F182" s="6">
        <v>-0.13295723508062901</v>
      </c>
      <c r="G182" s="6">
        <v>0.103071087224625</v>
      </c>
      <c r="H182" s="7">
        <v>0.19706570750230101</v>
      </c>
      <c r="I182" t="s">
        <v>94</v>
      </c>
    </row>
    <row r="183" spans="1:9">
      <c r="A183" t="s">
        <v>184</v>
      </c>
      <c r="B183" s="5">
        <v>2.0857752635848398E-2</v>
      </c>
      <c r="C183" s="6">
        <v>4.6471023868347396</v>
      </c>
      <c r="D183" s="6">
        <v>0.390682616749219</v>
      </c>
      <c r="E183" s="7">
        <v>7.1822894787386994E-20</v>
      </c>
      <c r="F183" s="6">
        <v>8.9098853362488198E-2</v>
      </c>
      <c r="G183" s="6">
        <v>9.3785689568903305E-2</v>
      </c>
      <c r="H183" s="7">
        <v>0.34209898837650199</v>
      </c>
      <c r="I183" t="s">
        <v>94</v>
      </c>
    </row>
    <row r="184" spans="1:9">
      <c r="A184" t="s">
        <v>185</v>
      </c>
      <c r="B184" s="5">
        <v>2.9356397814377998E-2</v>
      </c>
      <c r="C184" s="6">
        <v>4.0047738832063304</v>
      </c>
      <c r="D184" s="6">
        <v>0.263534263650888</v>
      </c>
      <c r="E184" s="7">
        <v>7.1022096499828204E-28</v>
      </c>
      <c r="F184" s="6">
        <v>-0.191261622802399</v>
      </c>
      <c r="G184" s="6">
        <v>0.109995257742143</v>
      </c>
      <c r="H184" s="7">
        <v>8.2066959398071099E-2</v>
      </c>
      <c r="I184" t="s">
        <v>94</v>
      </c>
    </row>
    <row r="185" spans="1:9">
      <c r="A185" t="s">
        <v>186</v>
      </c>
      <c r="B185" s="5">
        <v>4.2384080060618702E-2</v>
      </c>
      <c r="C185" s="6">
        <v>3.70543890991673</v>
      </c>
      <c r="D185" s="6">
        <v>0.182608980682022</v>
      </c>
      <c r="E185" s="7">
        <v>3.5472248490181998E-36</v>
      </c>
      <c r="F185" s="6">
        <v>0.457445392289273</v>
      </c>
      <c r="G185" s="6">
        <v>9.1240872141621202E-2</v>
      </c>
      <c r="H185" s="7">
        <v>5.3420509303641305E-7</v>
      </c>
      <c r="I185" t="s">
        <v>94</v>
      </c>
    </row>
    <row r="186" spans="1:9">
      <c r="A186" t="s">
        <v>187</v>
      </c>
      <c r="B186" s="5">
        <v>1.5849013316385802E-2</v>
      </c>
      <c r="C186" s="6">
        <v>5.6318397138493097</v>
      </c>
      <c r="D186" s="6">
        <v>0.38777200875951801</v>
      </c>
      <c r="E186" s="7">
        <v>5.87277135810344E-21</v>
      </c>
      <c r="F186" s="6">
        <v>0.35971128324065499</v>
      </c>
      <c r="G186" s="6">
        <v>0.12880800371809101</v>
      </c>
      <c r="H186" s="7">
        <v>5.2283728730301701E-3</v>
      </c>
      <c r="I186" t="s">
        <v>94</v>
      </c>
    </row>
  </sheetData>
  <mergeCells count="1">
    <mergeCell ref="A1:H1"/>
  </mergeCells>
  <conditionalFormatting sqref="A13">
    <cfRule type="colorScale" priority="1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conditionalFormatting sqref="A11">
    <cfRule type="colorScale" priority="4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conditionalFormatting sqref="A10">
    <cfRule type="colorScale" priority="3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conditionalFormatting sqref="A12">
    <cfRule type="colorScale" priority="2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2020-10-01T19:56:17Z</dcterms:created>
  <dcterms:modified xsi:type="dcterms:W3CDTF">2020-10-01T19:57:14Z</dcterms:modified>
</cp:coreProperties>
</file>