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9F6EBF4C-A647-6445-9F16-806F3C7639F1}" xr6:coauthVersionLast="45" xr6:coauthVersionMax="45" xr10:uidLastSave="{00000000-0000-0000-0000-000000000000}"/>
  <bookViews>
    <workbookView xWindow="780" yWindow="960" windowWidth="27640" windowHeight="15760" xr2:uid="{10C2DFDC-5574-544F-871B-D9BE51BD4890}"/>
  </bookViews>
  <sheets>
    <sheet name="Supplementary Dataset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1" i="1"/>
  <c r="M21" i="1"/>
  <c r="L21" i="1"/>
  <c r="N20" i="1"/>
  <c r="N19" i="1"/>
  <c r="M19" i="1"/>
  <c r="L19" i="1"/>
  <c r="N18" i="1"/>
  <c r="N17" i="1"/>
  <c r="M17" i="1"/>
  <c r="L17" i="1"/>
  <c r="N16" i="1"/>
  <c r="N15" i="1"/>
  <c r="M15" i="1"/>
  <c r="L15" i="1"/>
  <c r="N14" i="1"/>
  <c r="N13" i="1"/>
  <c r="M13" i="1"/>
  <c r="L13" i="1"/>
  <c r="N12" i="1"/>
  <c r="N11" i="1"/>
  <c r="M11" i="1"/>
  <c r="L11" i="1"/>
  <c r="N10" i="1"/>
  <c r="N9" i="1"/>
  <c r="M9" i="1"/>
  <c r="L9" i="1"/>
  <c r="N8" i="1"/>
  <c r="N7" i="1"/>
  <c r="M7" i="1"/>
  <c r="L7" i="1"/>
  <c r="N6" i="1"/>
  <c r="N5" i="1"/>
  <c r="M5" i="1"/>
  <c r="L5" i="1"/>
  <c r="N4" i="1"/>
  <c r="N3" i="1"/>
  <c r="M3" i="1"/>
  <c r="L3" i="1"/>
</calcChain>
</file>

<file path=xl/sharedStrings.xml><?xml version="1.0" encoding="utf-8"?>
<sst xmlns="http://schemas.openxmlformats.org/spreadsheetml/2006/main" count="35" uniqueCount="35">
  <si>
    <t>Annotations</t>
  </si>
  <si>
    <t>Prop. SNPs</t>
  </si>
  <si>
    <t>Enrichment</t>
  </si>
  <si>
    <t>Enrichment s.e.</t>
  </si>
  <si>
    <t>Enrichment P</t>
  </si>
  <si>
    <t>tau*</t>
  </si>
  <si>
    <t>tau* s.e.</t>
  </si>
  <si>
    <t>tau* P</t>
  </si>
  <si>
    <t>tau</t>
  </si>
  <si>
    <t>tau s.e.</t>
  </si>
  <si>
    <t>tau P</t>
  </si>
  <si>
    <t>% abs(tau*)
captured by noncoding</t>
  </si>
  <si>
    <t>% abs(tau)
captured by noncoding</t>
  </si>
  <si>
    <t>Model</t>
  </si>
  <si>
    <t>SIFT4G_converted_rankscore.perc995</t>
  </si>
  <si>
    <t>SIFT4G_converted_rankscore_noncoding</t>
  </si>
  <si>
    <t>REVEL_rankscore.perc995</t>
  </si>
  <si>
    <t>REVEL_rankscore_noncoding</t>
  </si>
  <si>
    <t>PROVEAN_converted_rankscore.perc99</t>
  </si>
  <si>
    <t>PROVEAN_converted_rankscore_noncoding</t>
  </si>
  <si>
    <t>PrimateAI_rankscore.perc999</t>
  </si>
  <si>
    <t>PrimateAI_rankscore_noncoding</t>
  </si>
  <si>
    <t>Polyphen2_HVAR_rankscore.perc995</t>
  </si>
  <si>
    <t>Polyphen2_HVAR_rankscore_noncoding</t>
  </si>
  <si>
    <t>Polyphen2_HDIV_rankscore.class1</t>
  </si>
  <si>
    <t>Polyphen2_HDIV_rankscore_noncoding</t>
  </si>
  <si>
    <t>MPC_rankscore.perc999</t>
  </si>
  <si>
    <t>MPC_rankscore_noncoding</t>
  </si>
  <si>
    <t>MetaSVM_rankscore.perc95</t>
  </si>
  <si>
    <t>MetaSVM_rankscore_noncoding</t>
  </si>
  <si>
    <t>MetaLR_rankscore.perc95</t>
  </si>
  <si>
    <t>MetaLR_rankscore_noncoding</t>
  </si>
  <si>
    <t>M-CAP_rankscore.perc999</t>
  </si>
  <si>
    <t>M-CAP_rankscore_noncoding</t>
  </si>
  <si>
    <r>
      <rPr>
        <b/>
        <sz val="12"/>
        <color theme="1"/>
        <rFont val="Calibri"/>
        <family val="2"/>
        <scheme val="minor"/>
      </rPr>
      <t xml:space="preserve">Supplementary Dataset 4. Informativeness for common disease of binary annotations derived from boosted Mendelian disease-derived missense scores, restricted to non-coding regions. </t>
    </r>
    <r>
      <rPr>
        <sz val="12"/>
        <color theme="1"/>
        <rFont val="Calibri"/>
        <family val="2"/>
        <scheme val="minor"/>
      </rPr>
      <t>We restricted boosted Mendelian missense annotations (whose top X% variants are already optimized) to non-coding SNPs and applied S-LDSC (conditioning on the baseline-LD model and corresponding published annotations). We report meta-analyzed enrichments, tau, and tau* across 41 independent traits; for meta-analysis, we used the same weights from the meta-analysis of the unrestricted boosted annotations.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</si>
</sst>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0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11" fontId="1" fillId="0" borderId="0" xfId="0" applyNumberFormat="1" applyFont="1" applyAlignment="1">
      <alignment wrapText="1"/>
    </xf>
    <xf numFmtId="10" fontId="0" fillId="0" borderId="0" xfId="0" applyNumberFormat="1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A4EC-491A-6E45-8AD5-855A2D16A489}">
  <dimension ref="A1:N29"/>
  <sheetViews>
    <sheetView tabSelected="1" workbookViewId="0">
      <selection sqref="A1:G1"/>
    </sheetView>
  </sheetViews>
  <sheetFormatPr baseColWidth="10" defaultRowHeight="16"/>
  <cols>
    <col min="1" max="1" width="56.83203125" bestFit="1" customWidth="1"/>
    <col min="9" max="10" width="10.83203125" style="8"/>
    <col min="12" max="13" width="20.33203125" bestFit="1" customWidth="1"/>
    <col min="14" max="14" width="83.83203125" bestFit="1" customWidth="1"/>
  </cols>
  <sheetData>
    <row r="1" spans="1:14" ht="86" customHeight="1">
      <c r="A1" s="9" t="s">
        <v>34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10"/>
    </row>
    <row r="2" spans="1:14" ht="34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5" t="s">
        <v>12</v>
      </c>
      <c r="N2" s="4" t="s">
        <v>13</v>
      </c>
    </row>
    <row r="3" spans="1:14">
      <c r="A3" t="s">
        <v>14</v>
      </c>
      <c r="B3" s="6">
        <v>2.2401683967832398E-3</v>
      </c>
      <c r="C3" s="7">
        <v>0.57027231840618098</v>
      </c>
      <c r="D3" s="7">
        <v>0.534240515998048</v>
      </c>
      <c r="E3" s="8">
        <v>0.30868502307013101</v>
      </c>
      <c r="F3" s="7">
        <v>-0.41541405382012397</v>
      </c>
      <c r="G3" s="7">
        <v>4.47723216034644E-2</v>
      </c>
      <c r="H3" s="8">
        <v>1.7209501858516999E-20</v>
      </c>
      <c r="I3" s="8">
        <v>-1.15060078670751E-7</v>
      </c>
      <c r="J3" s="8">
        <v>1.64667126464064E-8</v>
      </c>
      <c r="K3" s="8">
        <v>2.7995788332486598E-12</v>
      </c>
      <c r="L3" s="6">
        <f>F4/F3</f>
        <v>0.91617355338353257</v>
      </c>
      <c r="M3" s="6">
        <f>I4/I3</f>
        <v>0.95600850092311207</v>
      </c>
      <c r="N3" t="str">
        <f>CONCATENATE(A3, " + baselineLD + corresponding published (all 5 thresholds)")</f>
        <v>SIFT4G_converted_rankscore.perc995 + baselineLD + corresponding published (all 5 thresholds)</v>
      </c>
    </row>
    <row r="4" spans="1:14">
      <c r="A4" t="s">
        <v>15</v>
      </c>
      <c r="B4" s="6">
        <v>2.11502494732987E-3</v>
      </c>
      <c r="C4" s="7">
        <v>0.40792795689004602</v>
      </c>
      <c r="D4" s="7">
        <v>0.47918579623031399</v>
      </c>
      <c r="E4" s="8">
        <v>0.22739897458293501</v>
      </c>
      <c r="F4" s="7">
        <v>-0.38059136981384101</v>
      </c>
      <c r="G4" s="7">
        <v>4.1590354905740201E-2</v>
      </c>
      <c r="H4" s="8">
        <v>5.6433643668091105E-20</v>
      </c>
      <c r="I4" s="8">
        <v>-1.0999841332612E-7</v>
      </c>
      <c r="J4" s="8">
        <v>1.6587859458694299E-8</v>
      </c>
      <c r="K4" s="8">
        <v>3.3283276831488399E-11</v>
      </c>
      <c r="L4" s="6"/>
      <c r="M4" s="6"/>
      <c r="N4" t="str">
        <f t="shared" ref="N4:N22" si="0">CONCATENATE(A4, " + baselineLD + corresponding published (all 5 thresholds)")</f>
        <v>SIFT4G_converted_rankscore_noncoding + baselineLD + corresponding published (all 5 thresholds)</v>
      </c>
    </row>
    <row r="5" spans="1:14">
      <c r="A5" t="s">
        <v>16</v>
      </c>
      <c r="B5" s="6">
        <v>2.62516064409622E-3</v>
      </c>
      <c r="C5" s="7">
        <v>4.6516821348867898</v>
      </c>
      <c r="D5" s="7">
        <v>0.745416890110563</v>
      </c>
      <c r="E5" s="8">
        <v>2.71878824886536E-5</v>
      </c>
      <c r="F5" s="7">
        <v>-0.72183854431728001</v>
      </c>
      <c r="G5" s="7">
        <v>7.0918932523148098E-2</v>
      </c>
      <c r="H5" s="8">
        <v>2.4769640630933198E-24</v>
      </c>
      <c r="I5" s="8">
        <v>-1.9620005344199601E-7</v>
      </c>
      <c r="J5" s="8">
        <v>2.9223716246576201E-8</v>
      </c>
      <c r="K5" s="8">
        <v>1.8971507835146498E-11</v>
      </c>
      <c r="L5" s="6">
        <f>F6/F5</f>
        <v>0.85826572285812774</v>
      </c>
      <c r="M5" s="6">
        <f>I6/I5</f>
        <v>0.96521797131145781</v>
      </c>
      <c r="N5" t="str">
        <f>CONCATENATE(A5, " + baselineLD + corresponding published (all 5 thresholds)")</f>
        <v>REVEL_rankscore.perc995 + baselineLD + corresponding published (all 5 thresholds)</v>
      </c>
    </row>
    <row r="6" spans="1:14">
      <c r="A6" t="s">
        <v>17</v>
      </c>
      <c r="B6" s="6">
        <v>2.2643247730852298E-3</v>
      </c>
      <c r="C6" s="7">
        <v>3.73778090474792</v>
      </c>
      <c r="D6" s="7">
        <v>0.765504306423475</v>
      </c>
      <c r="E6" s="8">
        <v>1.43186927603589E-4</v>
      </c>
      <c r="F6" s="7">
        <v>-0.61952928002532903</v>
      </c>
      <c r="G6" s="7">
        <v>6.6831072591748503E-2</v>
      </c>
      <c r="H6" s="8">
        <v>1.8600921331332699E-20</v>
      </c>
      <c r="I6" s="8">
        <v>-1.89375817554483E-7</v>
      </c>
      <c r="J6" s="8">
        <v>3.2241981405473397E-8</v>
      </c>
      <c r="K6" s="8">
        <v>4.2648623189716202E-9</v>
      </c>
      <c r="L6" s="6"/>
      <c r="M6" s="6"/>
      <c r="N6" t="str">
        <f t="shared" si="0"/>
        <v>REVEL_rankscore_noncoding + baselineLD + corresponding published (all 5 thresholds)</v>
      </c>
    </row>
    <row r="7" spans="1:14">
      <c r="A7" t="s">
        <v>18</v>
      </c>
      <c r="B7" s="6">
        <v>5.43518466794796E-3</v>
      </c>
      <c r="C7" s="7">
        <v>2.4017064380945499</v>
      </c>
      <c r="D7" s="7">
        <v>0.373896301213057</v>
      </c>
      <c r="E7" s="8">
        <v>7.4239965595130899E-3</v>
      </c>
      <c r="F7" s="7">
        <v>-0.28101577714175602</v>
      </c>
      <c r="G7" s="7">
        <v>4.7588070429039099E-2</v>
      </c>
      <c r="H7" s="8">
        <v>3.52277393503934E-9</v>
      </c>
      <c r="I7" s="8">
        <v>-4.9877770142769201E-8</v>
      </c>
      <c r="J7" s="8">
        <v>9.2249386541540094E-9</v>
      </c>
      <c r="K7" s="8">
        <v>6.4146287780444305E-8</v>
      </c>
      <c r="L7" s="6">
        <f>F8/F7</f>
        <v>0.96061013457493083</v>
      </c>
      <c r="M7" s="6">
        <f>I8/I7</f>
        <v>0.9708024531928674</v>
      </c>
      <c r="N7" t="str">
        <f t="shared" si="0"/>
        <v>PROVEAN_converted_rankscore.perc99 + baselineLD + corresponding published (all 5 thresholds)</v>
      </c>
    </row>
    <row r="8" spans="1:14">
      <c r="A8" t="s">
        <v>19</v>
      </c>
      <c r="B8" s="6">
        <v>5.0713292498992197E-3</v>
      </c>
      <c r="C8" s="7">
        <v>1.8821469299465701</v>
      </c>
      <c r="D8" s="7">
        <v>0.36665868998165502</v>
      </c>
      <c r="E8" s="8">
        <v>5.7792921277402397E-2</v>
      </c>
      <c r="F8" s="7">
        <v>-0.26994660349782101</v>
      </c>
      <c r="G8" s="7">
        <v>4.4448428508629102E-2</v>
      </c>
      <c r="H8" s="8">
        <v>1.2534382795470499E-9</v>
      </c>
      <c r="I8" s="8">
        <v>-4.8421461614390298E-8</v>
      </c>
      <c r="J8" s="8">
        <v>1.0447866221476299E-8</v>
      </c>
      <c r="K8" s="8">
        <v>3.5766459007724202E-6</v>
      </c>
      <c r="L8" s="6"/>
      <c r="M8" s="6"/>
      <c r="N8" t="str">
        <f t="shared" si="0"/>
        <v>PROVEAN_converted_rankscore_noncoding + baselineLD + corresponding published (all 5 thresholds)</v>
      </c>
    </row>
    <row r="9" spans="1:14">
      <c r="A9" t="s">
        <v>20</v>
      </c>
      <c r="B9" s="6">
        <v>5.7723674204965801E-4</v>
      </c>
      <c r="C9" s="7">
        <v>35.096769201308298</v>
      </c>
      <c r="D9" s="7">
        <v>2.7296990990046699</v>
      </c>
      <c r="E9" s="8">
        <v>4.5418956229488097E-17</v>
      </c>
      <c r="F9" s="7">
        <v>0.82948372378013702</v>
      </c>
      <c r="G9" s="7">
        <v>8.3387107123347001E-2</v>
      </c>
      <c r="H9" s="8">
        <v>2.5889475437816E-23</v>
      </c>
      <c r="I9" s="8">
        <v>5.1550537038674601E-7</v>
      </c>
      <c r="J9" s="8">
        <v>7.6057724397808094E-8</v>
      </c>
      <c r="K9" s="8">
        <v>1.22004880566655E-11</v>
      </c>
      <c r="L9" s="6">
        <f>F10/F9</f>
        <v>0.923051287839873</v>
      </c>
      <c r="M9" s="6">
        <f>I10/I9</f>
        <v>1.1175544944909559</v>
      </c>
      <c r="N9" t="str">
        <f t="shared" si="0"/>
        <v>PrimateAI_rankscore.perc999 + baselineLD + corresponding published (all 5 thresholds)</v>
      </c>
    </row>
    <row r="10" spans="1:14">
      <c r="A10" t="s">
        <v>21</v>
      </c>
      <c r="B10" s="6">
        <v>4.0059324034134999E-4</v>
      </c>
      <c r="C10" s="7">
        <v>37.101483571302197</v>
      </c>
      <c r="D10" s="7">
        <v>3.32588898841168</v>
      </c>
      <c r="E10" s="8">
        <v>9.8617837087050099E-15</v>
      </c>
      <c r="F10" s="7">
        <v>0.76565601947746897</v>
      </c>
      <c r="G10" s="7">
        <v>9.2049405738995796E-2</v>
      </c>
      <c r="H10" s="8">
        <v>8.9549719399355794E-17</v>
      </c>
      <c r="I10" s="8">
        <v>5.7610534360993295E-7</v>
      </c>
      <c r="J10" s="8">
        <v>9.2753247706101295E-8</v>
      </c>
      <c r="K10" s="8">
        <v>5.2594592252243501E-10</v>
      </c>
      <c r="L10" s="6"/>
      <c r="M10" s="6"/>
      <c r="N10" t="str">
        <f t="shared" si="0"/>
        <v>PrimateAI_rankscore_noncoding + baselineLD + corresponding published (all 5 thresholds)</v>
      </c>
    </row>
    <row r="11" spans="1:14">
      <c r="A11" t="s">
        <v>22</v>
      </c>
      <c r="B11" s="6">
        <v>1.7828747731774999E-3</v>
      </c>
      <c r="C11" s="7">
        <v>6.9464363219527003</v>
      </c>
      <c r="D11" s="7">
        <v>0.53450623022470301</v>
      </c>
      <c r="E11" s="8">
        <v>5.9284708631387199E-11</v>
      </c>
      <c r="F11" s="7">
        <v>-0.29690809215847802</v>
      </c>
      <c r="G11" s="7">
        <v>6.0991836320405703E-2</v>
      </c>
      <c r="H11" s="8">
        <v>1.1273489229772101E-6</v>
      </c>
      <c r="I11" s="8">
        <v>-8.2943058837846295E-8</v>
      </c>
      <c r="J11" s="8">
        <v>1.8973488721399999E-8</v>
      </c>
      <c r="K11" s="8">
        <v>1.23382358261926E-5</v>
      </c>
      <c r="L11" s="6">
        <f>F12/F11</f>
        <v>0.98097040570258942</v>
      </c>
      <c r="M11" s="6">
        <f>I12/I11</f>
        <v>1.0723687926452299</v>
      </c>
      <c r="N11" t="str">
        <f t="shared" si="0"/>
        <v>Polyphen2_HVAR_rankscore.perc995 + baselineLD + corresponding published (all 5 thresholds)</v>
      </c>
    </row>
    <row r="12" spans="1:14">
      <c r="A12" t="s">
        <v>23</v>
      </c>
      <c r="B12" s="6">
        <v>1.49517904152531E-3</v>
      </c>
      <c r="C12" s="7">
        <v>5.65444442193985</v>
      </c>
      <c r="D12" s="7">
        <v>0.57613967525601795</v>
      </c>
      <c r="E12" s="8">
        <v>9.1255965407198198E-12</v>
      </c>
      <c r="F12" s="7">
        <v>-0.29125805162108398</v>
      </c>
      <c r="G12" s="7">
        <v>5.3402469367307699E-2</v>
      </c>
      <c r="H12" s="8">
        <v>4.9244097449289802E-8</v>
      </c>
      <c r="I12" s="8">
        <v>-8.8945547864243498E-8</v>
      </c>
      <c r="J12" s="8">
        <v>2.1189226273768501E-8</v>
      </c>
      <c r="K12" s="8">
        <v>2.6966574702450501E-5</v>
      </c>
      <c r="L12" s="6"/>
      <c r="M12" s="6"/>
      <c r="N12" t="str">
        <f t="shared" si="0"/>
        <v>Polyphen2_HVAR_rankscore_noncoding + baselineLD + corresponding published (all 5 thresholds)</v>
      </c>
    </row>
    <row r="13" spans="1:14">
      <c r="A13" t="s">
        <v>24</v>
      </c>
      <c r="B13" s="6">
        <v>1.7219805745829E-3</v>
      </c>
      <c r="C13" s="7">
        <v>6.1640691835580901</v>
      </c>
      <c r="D13" s="7">
        <v>0.64787180815433398</v>
      </c>
      <c r="E13" s="8">
        <v>1.4683846917595801E-7</v>
      </c>
      <c r="F13" s="7">
        <v>-0.42181228791478698</v>
      </c>
      <c r="G13" s="7">
        <v>8.6921308601277697E-2</v>
      </c>
      <c r="H13" s="8">
        <v>1.21726471902728E-6</v>
      </c>
      <c r="I13" s="8">
        <v>-1.26902690842719E-7</v>
      </c>
      <c r="J13" s="8">
        <v>2.6973668552371401E-8</v>
      </c>
      <c r="K13" s="8">
        <v>2.5425466050258999E-6</v>
      </c>
      <c r="L13" s="6">
        <f>F14/F13</f>
        <v>1.0949698033546682</v>
      </c>
      <c r="M13" s="6">
        <f>I14/I13</f>
        <v>1.2544934074980489</v>
      </c>
      <c r="N13" t="str">
        <f t="shared" si="0"/>
        <v>Polyphen2_HDIV_rankscore.class1 + baselineLD + corresponding published (all 5 thresholds)</v>
      </c>
    </row>
    <row r="14" spans="1:14">
      <c r="A14" t="s">
        <v>25</v>
      </c>
      <c r="B14" s="6">
        <v>1.42774249101559E-3</v>
      </c>
      <c r="C14" s="7">
        <v>3.85691113691332</v>
      </c>
      <c r="D14" s="7">
        <v>0.71109020843461201</v>
      </c>
      <c r="E14" s="8">
        <v>9.2974669249040905E-5</v>
      </c>
      <c r="F14" s="7">
        <v>-0.46187171795063697</v>
      </c>
      <c r="G14" s="7">
        <v>7.7418176308973699E-2</v>
      </c>
      <c r="H14" s="8">
        <v>2.4323883344547298E-9</v>
      </c>
      <c r="I14" s="8">
        <v>-1.59198589055954E-7</v>
      </c>
      <c r="J14" s="8">
        <v>3.1962856605806401E-8</v>
      </c>
      <c r="K14" s="8">
        <v>6.3342508725305998E-7</v>
      </c>
      <c r="L14" s="6"/>
      <c r="M14" s="6"/>
      <c r="N14" t="str">
        <f t="shared" si="0"/>
        <v>Polyphen2_HDIV_rankscore_noncoding + baselineLD + corresponding published (all 5 thresholds)</v>
      </c>
    </row>
    <row r="15" spans="1:14">
      <c r="A15" t="s">
        <v>26</v>
      </c>
      <c r="B15" s="6">
        <v>3.2091074906742098E-4</v>
      </c>
      <c r="C15" s="7">
        <v>30.559419228312201</v>
      </c>
      <c r="D15" s="7">
        <v>2.8800107549980498</v>
      </c>
      <c r="E15" s="8">
        <v>9.14441973539131E-14</v>
      </c>
      <c r="F15" s="7">
        <v>0.60741194642222696</v>
      </c>
      <c r="G15" s="7">
        <v>9.1268677047683905E-2</v>
      </c>
      <c r="H15" s="8">
        <v>2.8290143526429699E-11</v>
      </c>
      <c r="I15" s="8">
        <v>3.6197430376477397E-7</v>
      </c>
      <c r="J15" s="8">
        <v>6.9510295615159799E-8</v>
      </c>
      <c r="K15" s="8">
        <v>1.9141015529822799E-7</v>
      </c>
      <c r="L15" s="6">
        <f>F16/F15</f>
        <v>0.97614201737185213</v>
      </c>
      <c r="M15" s="6">
        <f>I16/I15</f>
        <v>1.2652887494631244</v>
      </c>
      <c r="N15" t="str">
        <f t="shared" si="0"/>
        <v>MPC_rankscore.perc999 + baselineLD + corresponding published (all 5 thresholds)</v>
      </c>
    </row>
    <row r="16" spans="1:14">
      <c r="A16" t="s">
        <v>27</v>
      </c>
      <c r="B16" s="6">
        <v>2.05496951180131E-4</v>
      </c>
      <c r="C16" s="7">
        <v>33.6814939797666</v>
      </c>
      <c r="D16" s="7">
        <v>3.59105565786962</v>
      </c>
      <c r="E16" s="8">
        <v>4.8873119214654699E-11</v>
      </c>
      <c r="F16" s="7">
        <v>0.59292032275635598</v>
      </c>
      <c r="G16" s="7">
        <v>8.6501817054404406E-2</v>
      </c>
      <c r="H16" s="8">
        <v>7.1599312972680398E-12</v>
      </c>
      <c r="I16" s="8">
        <v>4.58002014148316E-7</v>
      </c>
      <c r="J16" s="8">
        <v>9.0362935394877696E-8</v>
      </c>
      <c r="K16" s="8">
        <v>4.0102181411983101E-7</v>
      </c>
      <c r="L16" s="6"/>
      <c r="M16" s="6"/>
      <c r="N16" t="str">
        <f t="shared" si="0"/>
        <v>MPC_rankscore_noncoding + baselineLD + corresponding published (all 5 thresholds)</v>
      </c>
    </row>
    <row r="17" spans="1:14">
      <c r="A17" t="s">
        <v>28</v>
      </c>
      <c r="B17" s="6">
        <v>1.1297299736511E-2</v>
      </c>
      <c r="C17" s="7">
        <v>4.9457721151027698</v>
      </c>
      <c r="D17" s="7">
        <v>0.34070725810163599</v>
      </c>
      <c r="E17" s="8">
        <v>4.7030407594466296E-19</v>
      </c>
      <c r="F17" s="7">
        <v>-0.241004069494821</v>
      </c>
      <c r="G17" s="7">
        <v>2.1816843629528501E-2</v>
      </c>
      <c r="H17" s="8">
        <v>2.2742831559772199E-28</v>
      </c>
      <c r="I17" s="8">
        <v>-2.20457660550599E-8</v>
      </c>
      <c r="J17" s="8">
        <v>3.7614311474501403E-9</v>
      </c>
      <c r="K17" s="8">
        <v>4.6007464332778701E-9</v>
      </c>
      <c r="L17" s="6">
        <f>F18/F17</f>
        <v>0.97717269670659967</v>
      </c>
      <c r="M17" s="6">
        <f>I18/I17</f>
        <v>1.0071716859543971</v>
      </c>
      <c r="N17" t="str">
        <f t="shared" si="0"/>
        <v>MetaSVM_rankscore.perc95 + baselineLD + corresponding published (all 5 thresholds)</v>
      </c>
    </row>
    <row r="18" spans="1:14">
      <c r="A18" t="s">
        <v>29</v>
      </c>
      <c r="B18" s="6">
        <v>1.0096023273326499E-2</v>
      </c>
      <c r="C18" s="7">
        <v>4.3906313314286196</v>
      </c>
      <c r="D18" s="7">
        <v>0.364302018172875</v>
      </c>
      <c r="E18" s="8">
        <v>1.42857018679522E-16</v>
      </c>
      <c r="F18" s="7">
        <v>-0.235502596505519</v>
      </c>
      <c r="G18" s="7">
        <v>2.1039012162919701E-2</v>
      </c>
      <c r="H18" s="8">
        <v>4.38197581042641E-29</v>
      </c>
      <c r="I18" s="8">
        <v>-2.22038713658309E-8</v>
      </c>
      <c r="J18" s="8">
        <v>3.8523833998933997E-9</v>
      </c>
      <c r="K18" s="8">
        <v>8.2303669549396499E-9</v>
      </c>
      <c r="L18" s="6"/>
      <c r="M18" s="6"/>
      <c r="N18" t="str">
        <f t="shared" si="0"/>
        <v>MetaSVM_rankscore_noncoding + baselineLD + corresponding published (all 5 thresholds)</v>
      </c>
    </row>
    <row r="19" spans="1:14">
      <c r="A19" t="s">
        <v>30</v>
      </c>
      <c r="B19" s="6">
        <v>8.7784942491887904E-4</v>
      </c>
      <c r="C19" s="7">
        <v>2.2348500577310402</v>
      </c>
      <c r="D19" s="7">
        <v>0.23106848259167101</v>
      </c>
      <c r="E19" s="8">
        <v>1.03891886924969E-4</v>
      </c>
      <c r="F19" s="7">
        <v>-0.126297199636663</v>
      </c>
      <c r="G19" s="7">
        <v>1.32599999724067E-2</v>
      </c>
      <c r="H19" s="8">
        <v>1.6555801372683099E-21</v>
      </c>
      <c r="I19" s="8">
        <v>-1.05507761243744E-8</v>
      </c>
      <c r="J19" s="8">
        <v>1.7969107478730299E-9</v>
      </c>
      <c r="K19" s="8">
        <v>4.3155843552343702E-9</v>
      </c>
      <c r="L19" s="6">
        <f>F20/F19</f>
        <v>0.92326502781051634</v>
      </c>
      <c r="M19" s="6">
        <f>I20/I19</f>
        <v>0.94921011273255751</v>
      </c>
      <c r="N19" t="str">
        <f t="shared" si="0"/>
        <v>MetaLR_rankscore.perc95 + baselineLD + corresponding published (all 5 thresholds)</v>
      </c>
    </row>
    <row r="20" spans="1:14">
      <c r="A20" t="s">
        <v>31</v>
      </c>
      <c r="B20" s="6">
        <v>7.8860503469207902E-4</v>
      </c>
      <c r="C20" s="7">
        <v>1.52080624783519</v>
      </c>
      <c r="D20" s="7">
        <v>0.24571304165545799</v>
      </c>
      <c r="E20" s="8">
        <v>5.2024461367402103E-2</v>
      </c>
      <c r="F20" s="7">
        <v>-0.116605787534934</v>
      </c>
      <c r="G20" s="7">
        <v>1.2592557305095099E-2</v>
      </c>
      <c r="H20" s="8">
        <v>2.0462891600276499E-20</v>
      </c>
      <c r="I20" s="8">
        <v>-1.00149033944334E-8</v>
      </c>
      <c r="J20" s="8">
        <v>1.7532809775807E-9</v>
      </c>
      <c r="K20" s="8">
        <v>1.11595296724257E-8</v>
      </c>
      <c r="L20" s="6"/>
      <c r="M20" s="6"/>
      <c r="N20" t="str">
        <f t="shared" si="0"/>
        <v>MetaLR_rankscore_noncoding + baselineLD + corresponding published (all 5 thresholds)</v>
      </c>
    </row>
    <row r="21" spans="1:14">
      <c r="A21" t="s">
        <v>32</v>
      </c>
      <c r="B21" s="6">
        <v>7.4582811832397001E-4</v>
      </c>
      <c r="C21" s="7">
        <v>23.482952663064101</v>
      </c>
      <c r="D21" s="7">
        <v>2.5733668570571502</v>
      </c>
      <c r="E21" s="8">
        <v>1.8748440402107E-12</v>
      </c>
      <c r="F21" s="7">
        <v>0.426151827582195</v>
      </c>
      <c r="G21" s="7">
        <v>8.1273150246362905E-2</v>
      </c>
      <c r="H21" s="8">
        <v>1.5760018659467001E-7</v>
      </c>
      <c r="I21" s="8">
        <v>2.2950534670017199E-7</v>
      </c>
      <c r="J21" s="8">
        <v>5.3558838491305101E-8</v>
      </c>
      <c r="K21" s="8">
        <v>1.82651366470481E-5</v>
      </c>
      <c r="L21" s="6">
        <f>F22/F21</f>
        <v>0.93352435628043851</v>
      </c>
      <c r="M21" s="6">
        <f>I22/I21</f>
        <v>1.2420292797699837</v>
      </c>
      <c r="N21" t="str">
        <f t="shared" si="0"/>
        <v>M-CAP_rankscore.perc999 + baselineLD + corresponding published (all 5 thresholds)</v>
      </c>
    </row>
    <row r="22" spans="1:14">
      <c r="A22" t="s">
        <v>33</v>
      </c>
      <c r="B22" s="6">
        <v>4.4638970374720802E-4</v>
      </c>
      <c r="C22" s="7">
        <v>27.895289965433101</v>
      </c>
      <c r="D22" s="7">
        <v>3.42011915323824</v>
      </c>
      <c r="E22" s="8">
        <v>8.31485529587701E-12</v>
      </c>
      <c r="F22" s="7">
        <v>0.39782311052140101</v>
      </c>
      <c r="G22" s="7">
        <v>8.0852794075717396E-2</v>
      </c>
      <c r="H22" s="8">
        <v>8.63946904580899E-7</v>
      </c>
      <c r="I22" s="8">
        <v>2.85052360465375E-7</v>
      </c>
      <c r="J22" s="8">
        <v>6.8659664270097399E-8</v>
      </c>
      <c r="K22" s="8">
        <v>3.3005602088562397E-5</v>
      </c>
      <c r="L22" s="6"/>
      <c r="M22" s="6"/>
      <c r="N22" t="str">
        <f t="shared" si="0"/>
        <v>M-CAP_rankscore_noncoding + baselineLD + corresponding published (all 5 thresholds)</v>
      </c>
    </row>
    <row r="23" spans="1:14">
      <c r="L23" s="6"/>
    </row>
    <row r="24" spans="1:14">
      <c r="L24" s="6"/>
    </row>
    <row r="25" spans="1:14">
      <c r="L25" s="6"/>
    </row>
    <row r="26" spans="1:14">
      <c r="L26" s="6"/>
    </row>
    <row r="27" spans="1:14">
      <c r="L27" s="6"/>
    </row>
    <row r="28" spans="1:14">
      <c r="L28" s="6"/>
    </row>
    <row r="29" spans="1:14">
      <c r="L29" s="6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2020-10-01T19:21:20Z</dcterms:created>
  <dcterms:modified xsi:type="dcterms:W3CDTF">2020-10-01T19:25:38Z</dcterms:modified>
</cp:coreProperties>
</file>